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drawings/drawing24.xml" ContentType="application/vnd.openxmlformats-officedocument.drawing+xml"/>
  <Override PartName="/xl/drawings/drawing25.xml" ContentType="application/vnd.openxmlformats-officedocument.drawing+xml"/>
  <Override PartName="/xl/drawings/drawing26.xml" ContentType="application/vnd.openxmlformats-officedocument.drawing+xml"/>
  <Override PartName="/xl/drawings/drawing27.xml" ContentType="application/vnd.openxmlformats-officedocument.drawing+xml"/>
  <Override PartName="/xl/drawings/drawing28.xml" ContentType="application/vnd.openxmlformats-officedocument.drawing+xml"/>
  <Override PartName="/xl/drawings/drawing29.xml" ContentType="application/vnd.openxmlformats-officedocument.drawing+xml"/>
  <Override PartName="/xl/drawings/drawing30.xml" ContentType="application/vnd.openxmlformats-officedocument.drawing+xml"/>
  <Override PartName="/xl/drawings/drawing31.xml" ContentType="application/vnd.openxmlformats-officedocument.drawing+xml"/>
  <Override PartName="/xl/drawings/drawing32.xml" ContentType="application/vnd.openxmlformats-officedocument.drawing+xml"/>
  <Override PartName="/xl/drawings/drawing33.xml" ContentType="application/vnd.openxmlformats-officedocument.drawing+xml"/>
  <Override PartName="/xl/drawings/drawing34.xml" ContentType="application/vnd.openxmlformats-officedocument.drawing+xml"/>
  <Override PartName="/xl/drawings/drawing35.xml" ContentType="application/vnd.openxmlformats-officedocument.drawing+xml"/>
  <Override PartName="/xl/drawings/drawing36.xml" ContentType="application/vnd.openxmlformats-officedocument.drawing+xml"/>
  <Override PartName="/xl/drawings/drawing37.xml" ContentType="application/vnd.openxmlformats-officedocument.drawing+xml"/>
  <Override PartName="/xl/drawings/drawing38.xml" ContentType="application/vnd.openxmlformats-officedocument.drawing+xml"/>
  <Override PartName="/xl/drawings/drawing39.xml" ContentType="application/vnd.openxmlformats-officedocument.drawing+xml"/>
  <Override PartName="/xl/drawings/drawing40.xml" ContentType="application/vnd.openxmlformats-officedocument.drawing+xml"/>
  <Override PartName="/xl/drawings/drawing41.xml" ContentType="application/vnd.openxmlformats-officedocument.drawing+xml"/>
  <Override PartName="/xl/drawings/drawing42.xml" ContentType="application/vnd.openxmlformats-officedocument.drawing+xml"/>
  <Override PartName="/xl/drawings/drawing43.xml" ContentType="application/vnd.openxmlformats-officedocument.drawing+xml"/>
  <Override PartName="/xl/drawings/drawing44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H:\Respaldo Neidy\Escritorio\VIATICOS 2019\"/>
    </mc:Choice>
  </mc:AlternateContent>
  <bookViews>
    <workbookView xWindow="0" yWindow="0" windowWidth="20490" windowHeight="7755" activeTab="23"/>
  </bookViews>
  <sheets>
    <sheet name="AZC 43" sheetId="46" r:id="rId1"/>
    <sheet name="LGB 42" sheetId="45" r:id="rId2"/>
    <sheet name="LGB 41" sheetId="44" r:id="rId3"/>
    <sheet name="LGCP 40" sheetId="43" r:id="rId4"/>
    <sheet name="AFO 39" sheetId="42" r:id="rId5"/>
    <sheet name="ALM 38" sheetId="41" r:id="rId6"/>
    <sheet name="BIMO 37" sheetId="40" r:id="rId7"/>
    <sheet name="MAMT 36" sheetId="39" r:id="rId8"/>
    <sheet name="ASM 35" sheetId="38" r:id="rId9"/>
    <sheet name="LORC 34" sheetId="37" r:id="rId10"/>
    <sheet name="JMJM 33" sheetId="36" r:id="rId11"/>
    <sheet name="LORC 32 (2)" sheetId="35" r:id="rId12"/>
    <sheet name="LORC 32" sheetId="34" r:id="rId13"/>
    <sheet name="MAVC 31" sheetId="33" r:id="rId14"/>
    <sheet name="FJDDUDV 30" sheetId="32" r:id="rId15"/>
    <sheet name="JMJM 29" sheetId="31" r:id="rId16"/>
    <sheet name="ALM 28 COMPL" sheetId="30" r:id="rId17"/>
    <sheet name="JMVM 27" sheetId="28" r:id="rId18"/>
    <sheet name="AZC 26" sheetId="27" r:id="rId19"/>
    <sheet name="JAHC 25" sheetId="26" r:id="rId20"/>
    <sheet name="LGB 24" sheetId="25" r:id="rId21"/>
    <sheet name="RRC 23" sheetId="24" r:id="rId22"/>
    <sheet name="JEVL 22" sheetId="23" r:id="rId23"/>
    <sheet name="LGCP 21" sheetId="21" r:id="rId24"/>
    <sheet name="ALM 20" sheetId="20" r:id="rId25"/>
    <sheet name="BIMO 19" sheetId="19" r:id="rId26"/>
    <sheet name="MAMT 18" sheetId="18" r:id="rId27"/>
    <sheet name="MAVC 17" sheetId="17" r:id="rId28"/>
    <sheet name="JDDUDV 16" sheetId="16" r:id="rId29"/>
    <sheet name="ASM 15" sheetId="15" r:id="rId30"/>
    <sheet name="AZC 14" sheetId="14" r:id="rId31"/>
    <sheet name="LGB 13" sheetId="13" r:id="rId32"/>
    <sheet name="LGCP 12" sheetId="12" r:id="rId33"/>
    <sheet name="AFO 11" sheetId="11" r:id="rId34"/>
    <sheet name="RRC 10" sheetId="10" r:id="rId35"/>
    <sheet name="ASM 9" sheetId="9" r:id="rId36"/>
    <sheet name="LORC 8" sheetId="8" r:id="rId37"/>
    <sheet name="JMJM 7" sheetId="7" r:id="rId38"/>
    <sheet name="MAVC 6" sheetId="6" r:id="rId39"/>
    <sheet name="FJDDUDV 5" sheetId="5" r:id="rId40"/>
    <sheet name="LGB 4" sheetId="4" r:id="rId41"/>
    <sheet name="ASM 3" sheetId="3" r:id="rId42"/>
    <sheet name="AZC 2" sheetId="2" r:id="rId43"/>
    <sheet name="LGB 1" sheetId="1" r:id="rId44"/>
  </sheets>
  <definedNames>
    <definedName name="_xlnm.Print_Area" localSheetId="33">'AFO 11'!$B$1:$N$66</definedName>
    <definedName name="_xlnm.Print_Area" localSheetId="4">'AFO 39'!$B$1:$N$66</definedName>
    <definedName name="_xlnm.Print_Area" localSheetId="24">'ALM 20'!$B$1:$N$66</definedName>
    <definedName name="_xlnm.Print_Area" localSheetId="16">'ALM 28 COMPL'!$B$1:$N$66</definedName>
    <definedName name="_xlnm.Print_Area" localSheetId="5">'ALM 38'!$B$1:$N$66</definedName>
    <definedName name="_xlnm.Print_Area" localSheetId="29">'ASM 15'!$B$1:$N$66</definedName>
    <definedName name="_xlnm.Print_Area" localSheetId="41">'ASM 3'!$B$1:$N$66</definedName>
    <definedName name="_xlnm.Print_Area" localSheetId="8">'ASM 35'!$B$1:$N$66</definedName>
    <definedName name="_xlnm.Print_Area" localSheetId="35">'ASM 9'!$B$1:$N$66</definedName>
    <definedName name="_xlnm.Print_Area" localSheetId="30">'AZC 14'!$B$1:$N$66</definedName>
    <definedName name="_xlnm.Print_Area" localSheetId="42">'AZC 2'!$B$1:$N$66</definedName>
    <definedName name="_xlnm.Print_Area" localSheetId="18">'AZC 26'!$B$1:$N$66</definedName>
    <definedName name="_xlnm.Print_Area" localSheetId="0">'AZC 43'!$B$1:$N$66</definedName>
    <definedName name="_xlnm.Print_Area" localSheetId="25">'BIMO 19'!$B$1:$N$66</definedName>
    <definedName name="_xlnm.Print_Area" localSheetId="6">'BIMO 37'!$B$1:$N$66</definedName>
    <definedName name="_xlnm.Print_Area" localSheetId="14">'FJDDUDV 30'!$B$1:$N$66</definedName>
    <definedName name="_xlnm.Print_Area" localSheetId="39">'FJDDUDV 5'!$B$1:$N$66</definedName>
    <definedName name="_xlnm.Print_Area" localSheetId="19">'JAHC 25'!$B$1:$N$66</definedName>
    <definedName name="_xlnm.Print_Area" localSheetId="28">'JDDUDV 16'!$B$1:$N$66</definedName>
    <definedName name="_xlnm.Print_Area" localSheetId="22">'JEVL 22'!$B$1:$N$66</definedName>
    <definedName name="_xlnm.Print_Area" localSheetId="15">'JMJM 29'!$B$1:$N$66</definedName>
    <definedName name="_xlnm.Print_Area" localSheetId="10">'JMJM 33'!$B$1:$N$66</definedName>
    <definedName name="_xlnm.Print_Area" localSheetId="37">'JMJM 7'!$B$1:$N$66</definedName>
    <definedName name="_xlnm.Print_Area" localSheetId="17">'JMVM 27'!$B$1:$N$66</definedName>
    <definedName name="_xlnm.Print_Area" localSheetId="43">'LGB 1'!$B$1:$N$66</definedName>
    <definedName name="_xlnm.Print_Area" localSheetId="31">'LGB 13'!$B$1:$N$66</definedName>
    <definedName name="_xlnm.Print_Area" localSheetId="20">'LGB 24'!$B$1:$N$66</definedName>
    <definedName name="_xlnm.Print_Area" localSheetId="40">'LGB 4'!$B$1:$N$66</definedName>
    <definedName name="_xlnm.Print_Area" localSheetId="2">'LGB 41'!$B$1:$N$66</definedName>
    <definedName name="_xlnm.Print_Area" localSheetId="1">'LGB 42'!$B$1:$N$66</definedName>
    <definedName name="_xlnm.Print_Area" localSheetId="32">'LGCP 12'!$B$1:$N$66</definedName>
    <definedName name="_xlnm.Print_Area" localSheetId="23">'LGCP 21'!$B$1:$N$66</definedName>
    <definedName name="_xlnm.Print_Area" localSheetId="3">'LGCP 40'!$B$1:$N$66</definedName>
    <definedName name="_xlnm.Print_Area" localSheetId="12">'LORC 32'!$B$1:$N$66</definedName>
    <definedName name="_xlnm.Print_Area" localSheetId="11">'LORC 32 (2)'!$B$1:$N$66</definedName>
    <definedName name="_xlnm.Print_Area" localSheetId="9">'LORC 34'!$B$1:$N$66</definedName>
    <definedName name="_xlnm.Print_Area" localSheetId="36">'LORC 8'!$B$1:$N$66</definedName>
    <definedName name="_xlnm.Print_Area" localSheetId="26">'MAMT 18'!$B$1:$N$66</definedName>
    <definedName name="_xlnm.Print_Area" localSheetId="7">'MAMT 36'!$B$1:$N$66</definedName>
    <definedName name="_xlnm.Print_Area" localSheetId="27">'MAVC 17'!$B$1:$N$66</definedName>
    <definedName name="_xlnm.Print_Area" localSheetId="13">'MAVC 31'!$B$1:$N$66</definedName>
    <definedName name="_xlnm.Print_Area" localSheetId="38">'MAVC 6'!$B$1:$N$66</definedName>
    <definedName name="_xlnm.Print_Area" localSheetId="34">'RRC 10'!$B$1:$N$66</definedName>
    <definedName name="_xlnm.Print_Area" localSheetId="21">'RRC 23'!$B$1:$N$66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48" i="46" l="1"/>
  <c r="F50" i="46" s="1"/>
  <c r="F55" i="46" s="1"/>
  <c r="J43" i="46"/>
  <c r="M43" i="46" s="1"/>
  <c r="M46" i="46" s="1"/>
  <c r="M42" i="46"/>
  <c r="M25" i="46"/>
  <c r="M40" i="46" s="1"/>
  <c r="M42" i="45"/>
  <c r="F48" i="45"/>
  <c r="F50" i="45" s="1"/>
  <c r="F55" i="45" s="1"/>
  <c r="J43" i="45"/>
  <c r="M43" i="45" s="1"/>
  <c r="M25" i="45"/>
  <c r="M40" i="45" s="1"/>
  <c r="M9" i="46" l="1"/>
  <c r="B11" i="46" s="1"/>
  <c r="F56" i="46"/>
  <c r="F57" i="46" s="1"/>
  <c r="M46" i="45"/>
  <c r="F56" i="45"/>
  <c r="F57" i="45" s="1"/>
  <c r="M9" i="45"/>
  <c r="B11" i="45" s="1"/>
  <c r="M44" i="44" l="1"/>
  <c r="M42" i="44"/>
  <c r="F48" i="44"/>
  <c r="F50" i="44" s="1"/>
  <c r="F55" i="44" s="1"/>
  <c r="J43" i="44"/>
  <c r="M43" i="44" s="1"/>
  <c r="M25" i="44"/>
  <c r="M40" i="44" s="1"/>
  <c r="M46" i="44" l="1"/>
  <c r="F48" i="43"/>
  <c r="F50" i="43" s="1"/>
  <c r="F55" i="43" s="1"/>
  <c r="J43" i="43"/>
  <c r="M43" i="43" s="1"/>
  <c r="M25" i="43"/>
  <c r="M40" i="43" s="1"/>
  <c r="F48" i="42"/>
  <c r="F50" i="42" s="1"/>
  <c r="F55" i="42" s="1"/>
  <c r="J43" i="42"/>
  <c r="M43" i="42" s="1"/>
  <c r="M25" i="42"/>
  <c r="M40" i="42" s="1"/>
  <c r="F48" i="41"/>
  <c r="F50" i="41" s="1"/>
  <c r="F55" i="41" s="1"/>
  <c r="J43" i="41"/>
  <c r="M43" i="41" s="1"/>
  <c r="M25" i="41"/>
  <c r="M40" i="41" s="1"/>
  <c r="F56" i="44" l="1"/>
  <c r="F57" i="44" s="1"/>
  <c r="M9" i="44"/>
  <c r="B11" i="44" s="1"/>
  <c r="M46" i="43"/>
  <c r="M46" i="42"/>
  <c r="M46" i="41"/>
  <c r="M9" i="41" s="1"/>
  <c r="B11" i="41" s="1"/>
  <c r="F48" i="40"/>
  <c r="F50" i="40" s="1"/>
  <c r="F55" i="40" s="1"/>
  <c r="J43" i="40"/>
  <c r="M43" i="40" s="1"/>
  <c r="M42" i="40"/>
  <c r="M25" i="40"/>
  <c r="M40" i="40" s="1"/>
  <c r="M42" i="39"/>
  <c r="F48" i="39"/>
  <c r="F50" i="39" s="1"/>
  <c r="F55" i="39" s="1"/>
  <c r="J43" i="39"/>
  <c r="M43" i="39" s="1"/>
  <c r="M25" i="39"/>
  <c r="M40" i="39" s="1"/>
  <c r="F48" i="38"/>
  <c r="F50" i="38" s="1"/>
  <c r="F55" i="38" s="1"/>
  <c r="J43" i="38"/>
  <c r="M43" i="38" s="1"/>
  <c r="M25" i="38"/>
  <c r="M40" i="38" s="1"/>
  <c r="M9" i="43" l="1"/>
  <c r="B11" i="43" s="1"/>
  <c r="F56" i="43"/>
  <c r="F57" i="43" s="1"/>
  <c r="F56" i="42"/>
  <c r="F57" i="42" s="1"/>
  <c r="M9" i="42"/>
  <c r="B11" i="42" s="1"/>
  <c r="F56" i="41"/>
  <c r="F57" i="41" s="1"/>
  <c r="M46" i="40"/>
  <c r="F56" i="40" s="1"/>
  <c r="F57" i="40" s="1"/>
  <c r="M46" i="39"/>
  <c r="M9" i="39" s="1"/>
  <c r="B11" i="39" s="1"/>
  <c r="M46" i="38"/>
  <c r="F56" i="38" s="1"/>
  <c r="F57" i="38" s="1"/>
  <c r="F48" i="37"/>
  <c r="F50" i="37" s="1"/>
  <c r="F55" i="37" s="1"/>
  <c r="J43" i="37"/>
  <c r="M43" i="37" s="1"/>
  <c r="M25" i="37"/>
  <c r="M40" i="37" s="1"/>
  <c r="M9" i="40" l="1"/>
  <c r="B11" i="40" s="1"/>
  <c r="F56" i="39"/>
  <c r="F57" i="39" s="1"/>
  <c r="M9" i="38"/>
  <c r="B11" i="38" s="1"/>
  <c r="M46" i="37"/>
  <c r="F56" i="37" l="1"/>
  <c r="F57" i="37" s="1"/>
  <c r="M9" i="37"/>
  <c r="B11" i="37" s="1"/>
  <c r="M45" i="36" l="1"/>
  <c r="M42" i="36"/>
  <c r="F48" i="36"/>
  <c r="F50" i="36" s="1"/>
  <c r="F55" i="36" s="1"/>
  <c r="J43" i="36"/>
  <c r="M43" i="36" s="1"/>
  <c r="M25" i="36"/>
  <c r="M40" i="36" s="1"/>
  <c r="F48" i="35"/>
  <c r="F50" i="35" s="1"/>
  <c r="F55" i="35" s="1"/>
  <c r="J43" i="35"/>
  <c r="M43" i="35" s="1"/>
  <c r="M25" i="35"/>
  <c r="M40" i="35" s="1"/>
  <c r="M46" i="35" l="1"/>
  <c r="M9" i="35" s="1"/>
  <c r="B11" i="35" s="1"/>
  <c r="M46" i="36"/>
  <c r="F48" i="34"/>
  <c r="F50" i="34" s="1"/>
  <c r="F55" i="34" s="1"/>
  <c r="J43" i="34"/>
  <c r="M43" i="34" s="1"/>
  <c r="M25" i="34"/>
  <c r="M40" i="34" s="1"/>
  <c r="F48" i="33"/>
  <c r="F50" i="33" s="1"/>
  <c r="F55" i="33" s="1"/>
  <c r="J43" i="33"/>
  <c r="M43" i="33" s="1"/>
  <c r="M25" i="33"/>
  <c r="M40" i="33" s="1"/>
  <c r="F48" i="32"/>
  <c r="F50" i="32" s="1"/>
  <c r="F55" i="32" s="1"/>
  <c r="J43" i="32"/>
  <c r="M43" i="32" s="1"/>
  <c r="M25" i="32"/>
  <c r="M40" i="32" s="1"/>
  <c r="F48" i="31"/>
  <c r="F50" i="31" s="1"/>
  <c r="F55" i="31" s="1"/>
  <c r="J43" i="31"/>
  <c r="M43" i="31" s="1"/>
  <c r="M25" i="31"/>
  <c r="M40" i="31" s="1"/>
  <c r="M42" i="30"/>
  <c r="F48" i="30"/>
  <c r="F50" i="30" s="1"/>
  <c r="F55" i="30" s="1"/>
  <c r="J43" i="30"/>
  <c r="M43" i="30" s="1"/>
  <c r="M25" i="30"/>
  <c r="M40" i="30" s="1"/>
  <c r="F48" i="28"/>
  <c r="F50" i="28" s="1"/>
  <c r="F55" i="28" s="1"/>
  <c r="J43" i="28"/>
  <c r="M43" i="28" s="1"/>
  <c r="M25" i="28"/>
  <c r="M40" i="28" s="1"/>
  <c r="F56" i="35" l="1"/>
  <c r="F57" i="35" s="1"/>
  <c r="F56" i="36"/>
  <c r="F57" i="36" s="1"/>
  <c r="M9" i="36"/>
  <c r="B11" i="36" s="1"/>
  <c r="M46" i="34"/>
  <c r="M9" i="34" s="1"/>
  <c r="B11" i="34" s="1"/>
  <c r="M46" i="33"/>
  <c r="M46" i="32"/>
  <c r="M46" i="31"/>
  <c r="F56" i="31" s="1"/>
  <c r="F57" i="31" s="1"/>
  <c r="M46" i="30"/>
  <c r="F56" i="30" s="1"/>
  <c r="F57" i="30" s="1"/>
  <c r="M46" i="28"/>
  <c r="F48" i="27"/>
  <c r="F50" i="27" s="1"/>
  <c r="F55" i="27" s="1"/>
  <c r="J43" i="27"/>
  <c r="M43" i="27" s="1"/>
  <c r="M25" i="27"/>
  <c r="M40" i="27" s="1"/>
  <c r="F48" i="26"/>
  <c r="F50" i="26" s="1"/>
  <c r="F55" i="26" s="1"/>
  <c r="J43" i="26"/>
  <c r="M43" i="26" s="1"/>
  <c r="M25" i="26"/>
  <c r="M40" i="26" s="1"/>
  <c r="F48" i="25"/>
  <c r="F50" i="25" s="1"/>
  <c r="F55" i="25" s="1"/>
  <c r="J43" i="25"/>
  <c r="M43" i="25" s="1"/>
  <c r="M25" i="25"/>
  <c r="M40" i="25" s="1"/>
  <c r="F48" i="24"/>
  <c r="F50" i="24" s="1"/>
  <c r="F55" i="24" s="1"/>
  <c r="J43" i="24"/>
  <c r="M43" i="24" s="1"/>
  <c r="M25" i="24"/>
  <c r="M40" i="24" s="1"/>
  <c r="F48" i="23"/>
  <c r="F50" i="23" s="1"/>
  <c r="F55" i="23" s="1"/>
  <c r="J43" i="23"/>
  <c r="M43" i="23" s="1"/>
  <c r="M25" i="23"/>
  <c r="M40" i="23" s="1"/>
  <c r="F56" i="34" l="1"/>
  <c r="F57" i="34" s="1"/>
  <c r="F56" i="33"/>
  <c r="F57" i="33" s="1"/>
  <c r="M9" i="33"/>
  <c r="B11" i="33" s="1"/>
  <c r="F56" i="32"/>
  <c r="F57" i="32" s="1"/>
  <c r="M9" i="32"/>
  <c r="B11" i="32" s="1"/>
  <c r="M9" i="31"/>
  <c r="B11" i="31" s="1"/>
  <c r="M9" i="30"/>
  <c r="B11" i="30" s="1"/>
  <c r="M9" i="28"/>
  <c r="B11" i="28" s="1"/>
  <c r="F56" i="28"/>
  <c r="F57" i="28" s="1"/>
  <c r="M46" i="27"/>
  <c r="M46" i="26"/>
  <c r="F56" i="26" s="1"/>
  <c r="F57" i="26" s="1"/>
  <c r="M46" i="25"/>
  <c r="M9" i="25" s="1"/>
  <c r="B11" i="25" s="1"/>
  <c r="M46" i="24"/>
  <c r="M46" i="23"/>
  <c r="M9" i="26" l="1"/>
  <c r="B11" i="26" s="1"/>
  <c r="F56" i="27"/>
  <c r="F57" i="27" s="1"/>
  <c r="M9" i="27"/>
  <c r="B11" i="27" s="1"/>
  <c r="F56" i="25"/>
  <c r="F57" i="25" s="1"/>
  <c r="M9" i="24"/>
  <c r="B11" i="24" s="1"/>
  <c r="F56" i="24"/>
  <c r="F57" i="24" s="1"/>
  <c r="F56" i="23"/>
  <c r="F57" i="23" s="1"/>
  <c r="M9" i="23"/>
  <c r="B11" i="23" s="1"/>
  <c r="F48" i="21" l="1"/>
  <c r="F50" i="21" s="1"/>
  <c r="F55" i="21" s="1"/>
  <c r="J43" i="21"/>
  <c r="M43" i="21" s="1"/>
  <c r="M25" i="21"/>
  <c r="M40" i="21" s="1"/>
  <c r="F48" i="20"/>
  <c r="F50" i="20" s="1"/>
  <c r="F55" i="20" s="1"/>
  <c r="J43" i="20"/>
  <c r="M43" i="20" s="1"/>
  <c r="M25" i="20"/>
  <c r="M40" i="20" s="1"/>
  <c r="F48" i="19"/>
  <c r="F50" i="19" s="1"/>
  <c r="F55" i="19" s="1"/>
  <c r="J43" i="19"/>
  <c r="M43" i="19" s="1"/>
  <c r="M25" i="19"/>
  <c r="M40" i="19" s="1"/>
  <c r="M46" i="21" l="1"/>
  <c r="F56" i="21" s="1"/>
  <c r="F57" i="21" s="1"/>
  <c r="M46" i="20"/>
  <c r="M46" i="19"/>
  <c r="M9" i="21" l="1"/>
  <c r="B11" i="21" s="1"/>
  <c r="F56" i="20"/>
  <c r="F57" i="20" s="1"/>
  <c r="M9" i="20"/>
  <c r="B11" i="20" s="1"/>
  <c r="M9" i="19"/>
  <c r="B11" i="19" s="1"/>
  <c r="F56" i="19"/>
  <c r="F57" i="19" s="1"/>
  <c r="F48" i="18" l="1"/>
  <c r="F50" i="18" s="1"/>
  <c r="F55" i="18" s="1"/>
  <c r="J43" i="18"/>
  <c r="M43" i="18" s="1"/>
  <c r="M25" i="18"/>
  <c r="M40" i="18" s="1"/>
  <c r="M46" i="18" l="1"/>
  <c r="F48" i="17"/>
  <c r="F50" i="17" s="1"/>
  <c r="F55" i="17" s="1"/>
  <c r="J43" i="17"/>
  <c r="M43" i="17" s="1"/>
  <c r="M25" i="17"/>
  <c r="M40" i="17" s="1"/>
  <c r="F48" i="16"/>
  <c r="F50" i="16" s="1"/>
  <c r="F55" i="16" s="1"/>
  <c r="J43" i="16"/>
  <c r="M43" i="16" s="1"/>
  <c r="M42" i="16"/>
  <c r="M25" i="16"/>
  <c r="M40" i="16" s="1"/>
  <c r="F56" i="18" l="1"/>
  <c r="F57" i="18" s="1"/>
  <c r="M9" i="18"/>
  <c r="B11" i="18" s="1"/>
  <c r="M46" i="17"/>
  <c r="F56" i="17" s="1"/>
  <c r="F57" i="17" s="1"/>
  <c r="M46" i="16"/>
  <c r="M9" i="16" s="1"/>
  <c r="B11" i="16" s="1"/>
  <c r="M9" i="17" l="1"/>
  <c r="B11" i="17" s="1"/>
  <c r="F56" i="16"/>
  <c r="F57" i="16" s="1"/>
  <c r="F48" i="15" l="1"/>
  <c r="F50" i="15" s="1"/>
  <c r="F55" i="15" s="1"/>
  <c r="J43" i="15"/>
  <c r="M43" i="15" s="1"/>
  <c r="M25" i="15"/>
  <c r="M40" i="15" s="1"/>
  <c r="M46" i="15" l="1"/>
  <c r="M9" i="15" s="1"/>
  <c r="B11" i="15" s="1"/>
  <c r="F48" i="14"/>
  <c r="F50" i="14" s="1"/>
  <c r="F55" i="14" s="1"/>
  <c r="J43" i="14"/>
  <c r="M43" i="14" s="1"/>
  <c r="M42" i="14"/>
  <c r="M25" i="14"/>
  <c r="M40" i="14" s="1"/>
  <c r="M42" i="13"/>
  <c r="F48" i="13"/>
  <c r="F50" i="13" s="1"/>
  <c r="F55" i="13" s="1"/>
  <c r="J43" i="13"/>
  <c r="M43" i="13" s="1"/>
  <c r="M25" i="13"/>
  <c r="M40" i="13" s="1"/>
  <c r="M46" i="14" l="1"/>
  <c r="F56" i="14" s="1"/>
  <c r="F57" i="14" s="1"/>
  <c r="F56" i="15"/>
  <c r="F57" i="15" s="1"/>
  <c r="M46" i="13"/>
  <c r="M9" i="13" s="1"/>
  <c r="B11" i="13" s="1"/>
  <c r="M9" i="14" l="1"/>
  <c r="B11" i="14" s="1"/>
  <c r="F56" i="13"/>
  <c r="F57" i="13" s="1"/>
  <c r="F48" i="12" l="1"/>
  <c r="F50" i="12" s="1"/>
  <c r="F55" i="12" s="1"/>
  <c r="J43" i="12"/>
  <c r="M43" i="12" s="1"/>
  <c r="M25" i="12"/>
  <c r="M40" i="12" s="1"/>
  <c r="M42" i="11"/>
  <c r="F48" i="11"/>
  <c r="F50" i="11" s="1"/>
  <c r="F55" i="11" s="1"/>
  <c r="J43" i="11"/>
  <c r="M43" i="11" s="1"/>
  <c r="M25" i="11"/>
  <c r="M40" i="11" s="1"/>
  <c r="F48" i="10"/>
  <c r="F50" i="10" s="1"/>
  <c r="F55" i="10" s="1"/>
  <c r="J43" i="10"/>
  <c r="M43" i="10" s="1"/>
  <c r="M25" i="10"/>
  <c r="M40" i="10" s="1"/>
  <c r="F48" i="9"/>
  <c r="F50" i="9" s="1"/>
  <c r="F55" i="9" s="1"/>
  <c r="J43" i="9"/>
  <c r="M43" i="9" s="1"/>
  <c r="M25" i="9"/>
  <c r="M40" i="9" s="1"/>
  <c r="M46" i="12" l="1"/>
  <c r="F56" i="12" s="1"/>
  <c r="F57" i="12" s="1"/>
  <c r="M46" i="11"/>
  <c r="M46" i="10"/>
  <c r="F56" i="10" s="1"/>
  <c r="F57" i="10" s="1"/>
  <c r="M46" i="9"/>
  <c r="F56" i="9" s="1"/>
  <c r="F57" i="9" s="1"/>
  <c r="M45" i="4"/>
  <c r="M9" i="12" l="1"/>
  <c r="B11" i="12" s="1"/>
  <c r="F56" i="11"/>
  <c r="F57" i="11" s="1"/>
  <c r="M9" i="11"/>
  <c r="B11" i="11" s="1"/>
  <c r="M9" i="10"/>
  <c r="B11" i="10" s="1"/>
  <c r="M9" i="9"/>
  <c r="B11" i="9" s="1"/>
  <c r="M42" i="8"/>
  <c r="F48" i="8"/>
  <c r="F50" i="8" s="1"/>
  <c r="F55" i="8" s="1"/>
  <c r="J43" i="8"/>
  <c r="M43" i="8" s="1"/>
  <c r="M25" i="8"/>
  <c r="M40" i="8" s="1"/>
  <c r="M45" i="7"/>
  <c r="F48" i="7"/>
  <c r="F50" i="7" s="1"/>
  <c r="F55" i="7" s="1"/>
  <c r="J43" i="7"/>
  <c r="M43" i="7" s="1"/>
  <c r="M25" i="7"/>
  <c r="M40" i="7" s="1"/>
  <c r="M46" i="8" l="1"/>
  <c r="M9" i="8" s="1"/>
  <c r="B11" i="8" s="1"/>
  <c r="M46" i="7"/>
  <c r="F56" i="8" l="1"/>
  <c r="F57" i="8" s="1"/>
  <c r="M9" i="7"/>
  <c r="B11" i="7" s="1"/>
  <c r="F56" i="7"/>
  <c r="F57" i="7" s="1"/>
  <c r="F48" i="6" l="1"/>
  <c r="F50" i="6" s="1"/>
  <c r="F55" i="6" s="1"/>
  <c r="J43" i="6"/>
  <c r="M43" i="6" s="1"/>
  <c r="M25" i="6"/>
  <c r="M40" i="6" s="1"/>
  <c r="M42" i="5"/>
  <c r="F48" i="5"/>
  <c r="F50" i="5" s="1"/>
  <c r="F55" i="5" s="1"/>
  <c r="J43" i="5"/>
  <c r="M43" i="5" s="1"/>
  <c r="M25" i="5"/>
  <c r="M40" i="5" s="1"/>
  <c r="M46" i="6" l="1"/>
  <c r="M46" i="5"/>
  <c r="M9" i="5" s="1"/>
  <c r="B11" i="5" s="1"/>
  <c r="F56" i="6" l="1"/>
  <c r="F57" i="6" s="1"/>
  <c r="M9" i="6"/>
  <c r="B11" i="6" s="1"/>
  <c r="F56" i="5"/>
  <c r="F57" i="5" s="1"/>
  <c r="M44" i="4" l="1"/>
  <c r="M42" i="4"/>
  <c r="F48" i="4"/>
  <c r="F50" i="4" s="1"/>
  <c r="F55" i="4" s="1"/>
  <c r="J43" i="4"/>
  <c r="M43" i="4" s="1"/>
  <c r="M25" i="4"/>
  <c r="M40" i="4" s="1"/>
  <c r="M46" i="4" l="1"/>
  <c r="F56" i="4" s="1"/>
  <c r="F57" i="4" s="1"/>
  <c r="F48" i="3"/>
  <c r="F50" i="3" s="1"/>
  <c r="F55" i="3" s="1"/>
  <c r="J43" i="3"/>
  <c r="M43" i="3" s="1"/>
  <c r="M25" i="3"/>
  <c r="M40" i="3" s="1"/>
  <c r="M9" i="4" l="1"/>
  <c r="B11" i="4" s="1"/>
  <c r="M46" i="3"/>
  <c r="F56" i="3" s="1"/>
  <c r="F57" i="3" s="1"/>
  <c r="F48" i="2"/>
  <c r="F50" i="2" s="1"/>
  <c r="F55" i="2" s="1"/>
  <c r="J43" i="2"/>
  <c r="M43" i="2" s="1"/>
  <c r="M42" i="2"/>
  <c r="M25" i="2"/>
  <c r="M40" i="2" s="1"/>
  <c r="M42" i="1"/>
  <c r="F48" i="1"/>
  <c r="F50" i="1" s="1"/>
  <c r="F55" i="1" s="1"/>
  <c r="J43" i="1"/>
  <c r="M43" i="1" s="1"/>
  <c r="M25" i="1"/>
  <c r="M40" i="1" s="1"/>
  <c r="M9" i="3" l="1"/>
  <c r="B11" i="3" s="1"/>
  <c r="M46" i="2"/>
  <c r="M9" i="2" s="1"/>
  <c r="B11" i="2" s="1"/>
  <c r="M46" i="1"/>
  <c r="F56" i="2" l="1"/>
  <c r="F57" i="2" s="1"/>
  <c r="F56" i="1"/>
  <c r="F57" i="1" s="1"/>
  <c r="M9" i="1"/>
  <c r="B11" i="1" s="1"/>
</calcChain>
</file>

<file path=xl/sharedStrings.xml><?xml version="1.0" encoding="utf-8"?>
<sst xmlns="http://schemas.openxmlformats.org/spreadsheetml/2006/main" count="5689" uniqueCount="204">
  <si>
    <t>FOLIO</t>
  </si>
  <si>
    <t xml:space="preserve">CUENTA </t>
  </si>
  <si>
    <t>ICAI-DA-F-04</t>
  </si>
  <si>
    <t>.</t>
  </si>
  <si>
    <t>RECIBO DE VIÁTICOS</t>
  </si>
  <si>
    <t xml:space="preserve">Ramos Arizpe Coah. </t>
  </si>
  <si>
    <t>de</t>
  </si>
  <si>
    <t>POR:</t>
  </si>
  <si>
    <t>R   E   C   I   B   I   del Instituto Coahuilense de Acceso a la Información , la cantidad de - - - - - - - - - - -- - - - - - - - - -</t>
  </si>
  <si>
    <t xml:space="preserve">por concepto de viáticos en comisión conferida para   - - - - - - - -- - - - - - - - - - - - - - - - - - - - - - - - - - - - - - - - - - - </t>
  </si>
  <si>
    <t xml:space="preserve">  </t>
  </si>
  <si>
    <t xml:space="preserve"> </t>
  </si>
  <si>
    <t xml:space="preserve">durante los días del </t>
  </si>
  <si>
    <t xml:space="preserve">AL </t>
  </si>
  <si>
    <t xml:space="preserve"> de </t>
  </si>
  <si>
    <t xml:space="preserve">AGOSTO </t>
  </si>
  <si>
    <t>Vehículo part.</t>
  </si>
  <si>
    <t xml:space="preserve">Vehículo Oficial  </t>
  </si>
  <si>
    <t>X</t>
  </si>
  <si>
    <t>Avión</t>
  </si>
  <si>
    <t>Otro</t>
  </si>
  <si>
    <t>Marca</t>
  </si>
  <si>
    <t>Tipo</t>
  </si>
  <si>
    <t>Cilindros</t>
  </si>
  <si>
    <t>Placas</t>
  </si>
  <si>
    <t>Hospedaje y Alimentación</t>
  </si>
  <si>
    <t>Número de Días</t>
  </si>
  <si>
    <t>Tarifa</t>
  </si>
  <si>
    <t>Zona Única</t>
  </si>
  <si>
    <t>a</t>
  </si>
  <si>
    <t xml:space="preserve"> Diarios </t>
  </si>
  <si>
    <t xml:space="preserve">Diarios </t>
  </si>
  <si>
    <t xml:space="preserve">Total.         </t>
  </si>
  <si>
    <t>Combustible</t>
  </si>
  <si>
    <t xml:space="preserve">SALTILLO </t>
  </si>
  <si>
    <t>Km..</t>
  </si>
  <si>
    <t xml:space="preserve">TRANSITO LOCAL </t>
  </si>
  <si>
    <t>Tipo de Cambio</t>
  </si>
  <si>
    <t xml:space="preserve">   </t>
  </si>
  <si>
    <t>Peaje</t>
  </si>
  <si>
    <t>comprobación que se anexa</t>
  </si>
  <si>
    <t>factor</t>
  </si>
  <si>
    <t>Estacionamiento</t>
  </si>
  <si>
    <t>Pasajes</t>
  </si>
  <si>
    <t xml:space="preserve">Hospedaje </t>
  </si>
  <si>
    <t>Total por cobrar</t>
  </si>
  <si>
    <t>Alimentación</t>
  </si>
  <si>
    <t>Total por pagar</t>
  </si>
  <si>
    <t>Total</t>
  </si>
  <si>
    <t>No Comprobable</t>
  </si>
  <si>
    <t>Observaciones:</t>
  </si>
  <si>
    <t>Cuota Peaje</t>
  </si>
  <si>
    <t xml:space="preserve">                                                                                            </t>
  </si>
  <si>
    <t>Depreciación por vehiculo</t>
  </si>
  <si>
    <t>Devolución de viáticos</t>
  </si>
  <si>
    <t>A U T O R I Z O</t>
  </si>
  <si>
    <t>R  E  C  I  B  I</t>
  </si>
  <si>
    <t>N  o  m  b  r  e</t>
  </si>
  <si>
    <t>JEFE DEL DEPTARTAMENTO DE PROMOCION CULTURAL</t>
  </si>
  <si>
    <t>C.P. ISRRAEL SÁNCHEZ ORTÍZ</t>
  </si>
  <si>
    <t xml:space="preserve"> DIRECTOR DE ADMINISTRACION Y FINANZAS</t>
  </si>
  <si>
    <t>P u e s t o</t>
  </si>
  <si>
    <t>Cta.</t>
  </si>
  <si>
    <t xml:space="preserve">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</si>
  <si>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>AGOSTO</t>
  </si>
  <si>
    <t>MODULO DEL DIPLOMADO A SERVIDORES PUBLICOS DE LA REGION LAGUNA , DIPLOMADO DE ACCESO A LA INFORMACION , TRANSPARENCIA Y PROTECCION DE DATOS PERSONALES EN LA REGION LAGUNA EL 09 Y 10 DE AGOSTO 2019</t>
  </si>
  <si>
    <t xml:space="preserve">TORREON </t>
  </si>
  <si>
    <t xml:space="preserve">GOMEZ PALACIO </t>
  </si>
  <si>
    <t xml:space="preserve">LIC. LUIS GONZALEZ BRISEÑO </t>
  </si>
  <si>
    <t xml:space="preserve">COMISIONADO PRESIDENTE </t>
  </si>
  <si>
    <t>(CICO MIL CIENTO CINCUENTA Y NUEVE PESOS 20/100 MN)</t>
  </si>
  <si>
    <t xml:space="preserve">ARMANDO ZAMORA CRUZ </t>
  </si>
  <si>
    <t xml:space="preserve">AUXILIAR </t>
  </si>
  <si>
    <t>TRASLADO AL COMISIONADO PRESIDENTE AL MODULO DEL DIPLOMADO A SERVIDORES PUBLICOS DE LA REGION LAGUNA , DIPLOMADO DE ACCESO A LA INFORMACION , TRANSPARENCIA Y PROTECCION DE DATOS PERSONALES EN LA REGION LAGUNA EL 09 Y 10 DE AGOSTO 2019</t>
  </si>
  <si>
    <t>(TRES MIL SETECIENTOS DIECINUEVE PESOS 20/100 MN)</t>
  </si>
  <si>
    <t xml:space="preserve">PROMOTORES DE LA TRANSPARENCIA LEY DE ACCESO A LA INFORMACION DEL 15 AL 16 DE AGOSTO 2019 EN MONCLOVA COAH. </t>
  </si>
  <si>
    <t xml:space="preserve">MONCLOVA </t>
  </si>
  <si>
    <t>UTRCC</t>
  </si>
  <si>
    <t xml:space="preserve">ALFREDO SANCHEZ MARIN </t>
  </si>
  <si>
    <t xml:space="preserve">JEFE DE DEPARTAMENTO DE IMPULSO A LA CULTURA DE LA TRANSPARENCIA </t>
  </si>
  <si>
    <t>(DOS MIL NOVECIENTOS NOVENTA Y SEIS  PESOS 80/100 MN)</t>
  </si>
  <si>
    <t>DIPLOMADO A SERVIDORES PUBLICOS DE YUCATAN , IMPARTIR MODULO DE DATOS PERSONALES EN DIPLOMADO DE YUCATAN LOS DIAS 15 AL 18 DE AGOSTO 2019.</t>
  </si>
  <si>
    <t xml:space="preserve">AEROPUERTO MTY </t>
  </si>
  <si>
    <t xml:space="preserve">AEROPUERO MTY </t>
  </si>
  <si>
    <t>MERIDA</t>
  </si>
  <si>
    <t xml:space="preserve">MERIDA </t>
  </si>
  <si>
    <t>DIPLOMADO DE TRANSPARENCIA ACCESO A LA INFORMACION PUBLICA Y DATOS PERSONALES DEL 15 AL 17 DE AGOSTO 2019 EN GOMEZ PALACIO DURANGO.</t>
  </si>
  <si>
    <t>SALTILLO</t>
  </si>
  <si>
    <t xml:space="preserve">LIC. FRANCISCO JAVIER DIEZ DE URDANIVIA DEL VALLE </t>
  </si>
  <si>
    <t xml:space="preserve">COMISIONADO </t>
  </si>
  <si>
    <t>(SEIS MIL SETECIENTOS DIECISIETE PESOS 20/100 MN)</t>
  </si>
  <si>
    <t>MARTIN ANTONIO VALDES CASAS</t>
  </si>
  <si>
    <t xml:space="preserve">PROYECTISTA </t>
  </si>
  <si>
    <t>(DOS MIL OCHOCIENTOS OCHENTA PESOS 00/100 MN)</t>
  </si>
  <si>
    <t>DIPLOMADO DE TRANSPARENCIA , ACCESO A LA INFORMACION Y PROTECCION DE DATOS PERSONALES Y FIMRA DE CONVENIO CON EL GOB. DE MERIDA DEL 14 AL 18 DE AGOSTO 2019  CDMX Y YUCATAN.</t>
  </si>
  <si>
    <t>CDMX</t>
  </si>
  <si>
    <t xml:space="preserve">C.P. JOSE MANUEL JIMENEZ Y MELENDEZ </t>
  </si>
  <si>
    <t>(DOCE MIL CIENTO VEINTICINCO PESOS 00/100 MN)</t>
  </si>
  <si>
    <t xml:space="preserve">TRASLADO AL C.P. JOSE MANUEL JIMENEZ Y MELENDEZ AL AEROPUERTO DE MONTERREY </t>
  </si>
  <si>
    <t xml:space="preserve">LUIS ORLANDO RODRIGUEZ CARMONA </t>
  </si>
  <si>
    <t xml:space="preserve">AUXILIAR DE SERVICIOS GENERALES </t>
  </si>
  <si>
    <t>(MIL SESENTA Y CINCO PESOS 00/100 MN)</t>
  </si>
  <si>
    <t>(DOCE MIL CIENTO DOCE PESOS 00/100 MN)</t>
  </si>
  <si>
    <t xml:space="preserve">PROMOTORES DE LA TRANSPARENCIA LEY DE ACCESO A LA INFORMACION LOS DIAS 21 AL 23 AGOSTO EN LA UTRCC MONCLOVA, COAH. </t>
  </si>
  <si>
    <t>MONCLOVA</t>
  </si>
  <si>
    <t>TRANSITO LOCAL</t>
  </si>
  <si>
    <t>ALFREDO SANCHEZ MARIN</t>
  </si>
  <si>
    <t xml:space="preserve">JEFE DEL DEPARTAMENTO DE IMPULSO A LA CULTURA DE LA TRANSPARENCIA </t>
  </si>
  <si>
    <t>(TRES MIL SETECIENTOS SESENTA Y SEIS PESOS 40/100 MN)</t>
  </si>
  <si>
    <t xml:space="preserve">CAPACITACION EN MATERIA DE PROTECCION DE DATOS PERSONALES DIRIGIDA AL PERSONAL DOCENTE DE NUEVO INGRESO DE LA UTRCC- MONCLOVA EL 20 Y 21 DE AGOSTO 2019 EN MONCLOVA, COAH. </t>
  </si>
  <si>
    <t xml:space="preserve">REYNALDO ROSAS CEPEDA </t>
  </si>
  <si>
    <t xml:space="preserve">DIRECTOR DE DATOS PERSONALES </t>
  </si>
  <si>
    <t>(DOS MIL NOVECIENTOS CINCUENTA PESOS 40/100 MN)</t>
  </si>
  <si>
    <t>CARGA SIPOT DEL 20 AL 21 AGOSTO EN LOS MUNICIPIOS DE ALLENDE, PIEDRAS NEGRAS, ZARAGOZA Y MORELOS, COAH.</t>
  </si>
  <si>
    <t xml:space="preserve">ALLENDE </t>
  </si>
  <si>
    <t xml:space="preserve">PIEDRAS NEGRAS </t>
  </si>
  <si>
    <t xml:space="preserve">ZARAGOZA </t>
  </si>
  <si>
    <t xml:space="preserve">MORELOS </t>
  </si>
  <si>
    <t xml:space="preserve">ANDREA FUENTES OSORIO </t>
  </si>
  <si>
    <t xml:space="preserve">JEFA DEL DEPARTAMENTO DE FORTALECIMIENTO A LA TRANSPARENCIA </t>
  </si>
  <si>
    <t>(CINCO MIL QUINIENTOS SETENTA Y NUEVE  PESOS 40/100 MN)</t>
  </si>
  <si>
    <t>(TRES MIL CIENTO VEINTE PESOS 00/100 MN)</t>
  </si>
  <si>
    <t xml:space="preserve">LUIS GERARDO CHAVEZ PATLAN </t>
  </si>
  <si>
    <t xml:space="preserve">AUXILIAR SIPOT - PNT </t>
  </si>
  <si>
    <t xml:space="preserve">CONCLUSION DEL DIPLOMADO A LOS SERVIDORES PUBLICOS DE LA REGION LAGUNA Y CONVENIO DE COLABORACION ENTRE ASOCIACION DE MAGISTRADOS DE TRIBUNALES DE JUSTICIA ADMINISTRATIVA Y LA REGION NORTE LOS DIAS 23 Y 24 DE AGOSTO 2019 EN TORREON, COAH. </t>
  </si>
  <si>
    <t xml:space="preserve">LIC. LUIS GONZALES BRISEÑO </t>
  </si>
  <si>
    <t>(CINCO MIL CIENTO VEINTICUATRO  PESOS 00/100 MN)</t>
  </si>
  <si>
    <t xml:space="preserve">TRASLADO AL COMISIONADO PRESIDNETE A CONCLUSION DEL DIPLOMADO A LOS SERVIDORES PUBLICOS DE LA REGION LAGUNA Y CONVENIO DE COLABORACION ENTRE ASOCIACION DE MAGISTRADOS DE TRIBUNALES DE JUSTICIA ADMINISTRATIVA Y LA REGION NORTE LOS DIAS 23 Y 24 DE AGOSTO 2019 EN TORREON, COAH. </t>
  </si>
  <si>
    <t>(CUATRO MIL CIENTO SESENTA Y CUATRO  PESOS 00/100 MN)</t>
  </si>
  <si>
    <t xml:space="preserve">LEY DE ACCESO A LA INFORMACION PUBLICA , PROMOTORES DE LA TRANSPARENCIA LOS DIAS 28 AL 30 AGOSTO 2019 EN EL MUNICIPIO DE MONCLOVA, COAH. </t>
  </si>
  <si>
    <t xml:space="preserve">DIPLOMADO EN TRANSPARENCIA ACCESO A LA INFORMACION Y PROTECCION DE DATOS PERSONALES EL 23 Y 24 AGOSTO 2019 EN TORREON, COAH. </t>
  </si>
  <si>
    <t>(CUATRO MIL NOVENTA Y OCHO PESOS 80/100 MN)</t>
  </si>
  <si>
    <t xml:space="preserve">LIC. JAVIER DIEZ DE URDANIVIA DEL VALLE </t>
  </si>
  <si>
    <t>(CUATRO MIL SEICIENTOS CINCUENTA Y CUATRO PESOS 80/100 MN)</t>
  </si>
  <si>
    <t xml:space="preserve">MARTIN ANTONIO VALDES CASAS </t>
  </si>
  <si>
    <t>(MIL SETECIENTOS SESENTA  PESOS 00/100 MN)</t>
  </si>
  <si>
    <t>SESION DE CONSEJO GENERAL , FIRMA DE CONVENIOS CON MUNICIPIOS EN MONCLOVA Y ABASOLO COAH. EL 28 DE AGOSTO 2019</t>
  </si>
  <si>
    <t>ABASOLO</t>
  </si>
  <si>
    <t xml:space="preserve">LIC. MIGUEL ANGEL MEDINA TORRES </t>
  </si>
  <si>
    <t xml:space="preserve">DIRECTOR GENERAL </t>
  </si>
  <si>
    <t>(DOS MIL CIENTO SIETE PESOS 20/100 MN)</t>
  </si>
  <si>
    <t>LIC. BERTHA ICELA MATA ORTIZ</t>
  </si>
  <si>
    <t xml:space="preserve">COMISIONADA </t>
  </si>
  <si>
    <t>(DOS MILCUATROCIETOS CUARENTA Y SIETE PESOS 40/100 MN)</t>
  </si>
  <si>
    <t>GENERAL CEPEDA</t>
  </si>
  <si>
    <t xml:space="preserve">ANDREA LOPEZ MARQUEZ </t>
  </si>
  <si>
    <t xml:space="preserve">JEFA DE DEPARTAMENTO DE ASESORIA TEMATICA </t>
  </si>
  <si>
    <t>(MIL OCHOCIENTOS NOVENTA Y UN PESOS 60/100 MN)</t>
  </si>
  <si>
    <t xml:space="preserve">CARGA DE INFORMACION  FORMATOS PNT 27 Y 28 DE AGOSTO 2019 EN GENERAL CEPEDA </t>
  </si>
  <si>
    <t>(MIL DOCIENTOS OCHENTA PESOS 00/100 MN)</t>
  </si>
  <si>
    <t xml:space="preserve">LIC. JOSE EDUARDO VEGA LUNA </t>
  </si>
  <si>
    <t xml:space="preserve">SECRETARIO TECNICO </t>
  </si>
  <si>
    <t>CAPACITACION EN MATERIA DE PROTECCION DE DATOS PERSONALES A PERSONAL DOCENTE DE NUEVO INGRESO (TURNO VESPERTINO) DE LA UTRCC EL DIA 28 DE AGOSTO 2019 EN MONCLOVA, COAH.</t>
  </si>
  <si>
    <t>(MIL CUATROCIENTOS DIECISITE PESOS 60/100 MN)</t>
  </si>
  <si>
    <t>(TRES MIL TRECIENTOS CINCUENTA Y SIETE  PESOS 40/100 MN)</t>
  </si>
  <si>
    <t xml:space="preserve">JOSE ALEJANDRO HERRERA CASILLAS </t>
  </si>
  <si>
    <t xml:space="preserve">JOSE MIGUEL VILLARELLO MUÑIZ </t>
  </si>
  <si>
    <t xml:space="preserve">JEDE DE LA UNIDAD DE COMUNICACIÓN SOCIAL Y DIFUSION </t>
  </si>
  <si>
    <t>(SEICIENTOS CUARENTA PESOS 00/100 MN)</t>
  </si>
  <si>
    <t>SESION DE CONSEJO GENERAL , FIRMA DE CONVENIOS CON MUNICIPIOS EN MONCLOVA  COAH. EL 28 DE AGOSTO 2019</t>
  </si>
  <si>
    <t>(MIL NOVECIENTOS NOVENTA Y SIETE  PESOS 40/100 MN)</t>
  </si>
  <si>
    <t>(SEICIETOS CUARENTA  PESOS 00/100 MN)</t>
  </si>
  <si>
    <t xml:space="preserve">PARRAS </t>
  </si>
  <si>
    <t>PARRAS</t>
  </si>
  <si>
    <t xml:space="preserve">COMPLEMENTO DE VIATICOS </t>
  </si>
  <si>
    <t xml:space="preserve">COMPLEMENTO DE VIATICOS CARGA DE INFORMACION  FORMATOS PNT 27 Y 28 DE AGOSTO 2019 PARRAS, COAH </t>
  </si>
  <si>
    <t>(SEICIENTOS SETENTA  PESOS 40/100 MN)</t>
  </si>
  <si>
    <t>(DOS MILCIENTO SIETE  PESOS 20/100 MN)</t>
  </si>
  <si>
    <t>(DOS MIL CIENTO SIETE  PESOS 20/100 MN)</t>
  </si>
  <si>
    <t>(SEICIENTOS CUARENTA  PESOS 00/100 MN)</t>
  </si>
  <si>
    <t>TRASLADO AL COMISIOANDO JMJM A SESION DE CONSEJO GENERAL , FIRMA DE CONVENIOS CON MUNICIPIOS EN MONCLOVA Y ABASOLO COAH. EL 28 DE AGOSTO 2019</t>
  </si>
  <si>
    <t xml:space="preserve">178 SESION DE CONSEJO GENERAL EL  28 AGOSTO 2019 EN MONCLOVA COAH. </t>
  </si>
  <si>
    <t>(DOS MIL CIENTO OCHENTA Y SIETE  PESOS 20/100 MN)</t>
  </si>
  <si>
    <t xml:space="preserve">12 ANIVERSARIO DEL IVAI DEL 28 AL 31 AGOSTO 2019 EN VERACRUZ </t>
  </si>
  <si>
    <t>AEROPUERTO MTY</t>
  </si>
  <si>
    <t xml:space="preserve">MONTERREY </t>
  </si>
  <si>
    <t xml:space="preserve">VERACRUZ </t>
  </si>
  <si>
    <t>VERACRUZ</t>
  </si>
  <si>
    <t>MONTERREY</t>
  </si>
  <si>
    <t xml:space="preserve">TAXIS </t>
  </si>
  <si>
    <t>(DIEZ MIL CUATROCIENTOS  PESOS 00/100 MN)</t>
  </si>
  <si>
    <t>TRASLADO AL COMISIONADO JMJM AL AEROPUERTO DE MTY EL 28 DE AGOSTO 2019</t>
  </si>
  <si>
    <t>LEY DE ACCESO A LA INFORMACION PUBLICA , PROMOTORES DE LA TRANSPARENCIA DEL 04 AL 06 SEPTIEMBRE 2019 CAPACITASCION A MAESTROS Y ALUMNOS DE LA UTRCC , EN MONCLOVA COAH.</t>
  </si>
  <si>
    <t>SEPTIEMBRE</t>
  </si>
  <si>
    <t>FIRMA DE CONVENIO EN EL MUNICIPIO DE GUERRERO, COAH. 2DA SESION DEL STGA EN PIEDRAS NEGRAS, COAH, DEL 04 AL 05 DE SEPTIEMBRE 2019.</t>
  </si>
  <si>
    <t xml:space="preserve">GUERRERO </t>
  </si>
  <si>
    <t>(CINCO MIL CINCUENTA Y SIETE  PESOS 20/100 MN)</t>
  </si>
  <si>
    <t>FIRMA DE CONVENIO EN EL MUNICIPIO DE GUERRERO, COAH. Y SESION DEL STGA EN PIEDRAS NEGRAS, COAH, DEL 04 AL 05 DE SEPTIEMBRE 2019.</t>
  </si>
  <si>
    <t>GUERRERO</t>
  </si>
  <si>
    <t xml:space="preserve">LIC. BERTHA ICELA MATA ORTIZ </t>
  </si>
  <si>
    <t>(CINCO MIL SETECIENTOS SETENTA Y SIETE   PESOS 60/100 MN)</t>
  </si>
  <si>
    <t xml:space="preserve">APOYO A SERVIDORES PUBLICOS DE MONCLOVA Y ABASOLOA A CARGA DE ARCHIVOS PNT LOS DIAS 02 AL 04 SEPTIEMBRE 2019. </t>
  </si>
  <si>
    <t xml:space="preserve">ABASOLO </t>
  </si>
  <si>
    <t>(CUATRO MIL TRECIENTOS DIEZ  PESOS 00/100 MN)</t>
  </si>
  <si>
    <t xml:space="preserve">JEFA DE DEPARTAMENTO DE FORTALECIMIENTO A LA TRANSPARENCIA </t>
  </si>
  <si>
    <t xml:space="preserve">LUIS GERARDO CHAVEZ PATLN </t>
  </si>
  <si>
    <t xml:space="preserve">AUXILIAR PNT -SIPOT </t>
  </si>
  <si>
    <t xml:space="preserve">REUNION DE TRABAJO COMISIONADO OSCAR GUERRA FORD PARA VER LOS TEMAS REFERENTES AL SISAI Y SICOM EL 03 SEPTIEMBRE 2019 EN CDMX </t>
  </si>
  <si>
    <t>(NUEVE MIL CIONETO TREINTA Y DOS PESOS 00/100 MN)</t>
  </si>
  <si>
    <t>SESION DEL SECRETARIADO TECNICO DE GOBIERNO ABIERTO Y FIRMA DE CONVENIO CON EL AYUNTAMIENTO DE GUERRERO ,CAOH. EL 04 Y 05 DE SEPTIEMBRE 2019.</t>
  </si>
  <si>
    <t>(SEISMIL SEICIENTOS OCHENTA Y UN  PESOS 60/100 MN)</t>
  </si>
  <si>
    <t>ARMANDO ZAMORA CRUZ</t>
  </si>
  <si>
    <t>TRASLADO AL COMISIONADO PRESIDENTE A SESION DEL SECRETARIADO TECNICO DE GOBIERNO ABIERTO Y FIRMA DE CONVENIO CON EL AYUNTAMIENTO DE GUERRERO ,CAOH. EL 04 Y 05 DE SEPTIEMBRE 2019.</t>
  </si>
  <si>
    <t>(CUATRO MIL NOVECIENTOS VEINTI UN  PESOS 60/100 MN)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</si>
</sst>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4" formatCode="_-&quot;$&quot;* #,##0.00_-;\-&quot;$&quot;* #,##0.00_-;_-&quot;$&quot;* &quot;-&quot;??_-;_-@_-"/>
    <numFmt numFmtId="43" formatCode="_-* #,##0.00_-;\-* #,##0.00_-;_-* &quot;-&quot;??_-;_-@_-"/>
    <numFmt numFmtId="164" formatCode="_(&quot;$&quot;* #,##0.00_);_(&quot;$&quot;* \(#,##0.00\);_(&quot;$&quot;* &quot;-&quot;??_);_(@_)"/>
  </numFmts>
  <fonts count="9">
    <font>
      <sz val="11"/>
      <color theme="1"/>
      <name val="Calibri"/>
      <family val="2"/>
      <scheme val="minor"/>
    </font>
    <font>
      <sz val="10"/>
      <name val="Arial"/>
      <family val="2"/>
    </font>
    <font>
      <sz val="8"/>
      <name val="Arial"/>
      <family val="2"/>
    </font>
    <font>
      <b/>
      <i/>
      <sz val="8"/>
      <name val="Arial"/>
      <family val="2"/>
    </font>
    <font>
      <b/>
      <sz val="8"/>
      <name val="Arial"/>
      <family val="2"/>
    </font>
    <font>
      <b/>
      <sz val="8"/>
      <color indexed="9"/>
      <name val="BankGothic Md BT"/>
      <family val="2"/>
    </font>
    <font>
      <b/>
      <sz val="8"/>
      <color indexed="9"/>
      <name val="Arial"/>
      <family val="2"/>
    </font>
    <font>
      <b/>
      <sz val="9"/>
      <name val="Arial"/>
      <family val="2"/>
    </font>
    <font>
      <b/>
      <sz val="6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31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3">
    <xf numFmtId="0" fontId="0" fillId="0" borderId="0"/>
    <xf numFmtId="0" fontId="1" fillId="0" borderId="0"/>
    <xf numFmtId="164" fontId="1" fillId="0" borderId="0" applyFont="0" applyFill="0" applyBorder="0" applyAlignment="0" applyProtection="0"/>
  </cellStyleXfs>
  <cellXfs count="218">
    <xf numFmtId="0" fontId="0" fillId="0" borderId="0" xfId="0"/>
    <xf numFmtId="0" fontId="2" fillId="0" borderId="1" xfId="1" applyFont="1" applyBorder="1"/>
    <xf numFmtId="0" fontId="2" fillId="0" borderId="2" xfId="1" applyFont="1" applyBorder="1"/>
    <xf numFmtId="0" fontId="2" fillId="0" borderId="3" xfId="1" applyFont="1" applyBorder="1"/>
    <xf numFmtId="0" fontId="2" fillId="0" borderId="0" xfId="1" applyFont="1"/>
    <xf numFmtId="0" fontId="2" fillId="0" borderId="4" xfId="1" applyFont="1" applyBorder="1"/>
    <xf numFmtId="0" fontId="2" fillId="0" borderId="0" xfId="1" applyFont="1" applyBorder="1"/>
    <xf numFmtId="0" fontId="3" fillId="0" borderId="0" xfId="1" applyFont="1" applyBorder="1"/>
    <xf numFmtId="0" fontId="4" fillId="0" borderId="8" xfId="1" applyFont="1" applyBorder="1"/>
    <xf numFmtId="0" fontId="4" fillId="0" borderId="0" xfId="1" applyFont="1" applyBorder="1" applyAlignment="1">
      <alignment horizontal="center"/>
    </xf>
    <xf numFmtId="0" fontId="4" fillId="0" borderId="9" xfId="1" applyFont="1" applyBorder="1" applyAlignment="1">
      <alignment horizontal="right"/>
    </xf>
    <xf numFmtId="0" fontId="4" fillId="0" borderId="0" xfId="1" applyFont="1" applyBorder="1"/>
    <xf numFmtId="0" fontId="4" fillId="0" borderId="9" xfId="1" applyFont="1" applyBorder="1"/>
    <xf numFmtId="0" fontId="2" fillId="0" borderId="9" xfId="1" applyFont="1" applyBorder="1"/>
    <xf numFmtId="0" fontId="2" fillId="0" borderId="10" xfId="1" applyFont="1" applyBorder="1" applyAlignment="1">
      <alignment horizontal="center"/>
    </xf>
    <xf numFmtId="0" fontId="2" fillId="0" borderId="0" xfId="1" applyFont="1" applyBorder="1" applyAlignment="1">
      <alignment horizontal="center"/>
    </xf>
    <xf numFmtId="0" fontId="2" fillId="0" borderId="0" xfId="1" applyFont="1" applyBorder="1" applyAlignment="1">
      <alignment horizontal="center"/>
    </xf>
    <xf numFmtId="0" fontId="2" fillId="0" borderId="4" xfId="1" applyFont="1" applyBorder="1" applyAlignment="1">
      <alignment horizontal="right"/>
    </xf>
    <xf numFmtId="0" fontId="2" fillId="0" borderId="12" xfId="1" applyFont="1" applyBorder="1" applyAlignment="1">
      <alignment horizontal="center"/>
    </xf>
    <xf numFmtId="0" fontId="2" fillId="0" borderId="0" xfId="1" applyFont="1" applyFill="1"/>
    <xf numFmtId="0" fontId="4" fillId="0" borderId="13" xfId="1" applyFont="1" applyBorder="1" applyAlignment="1">
      <alignment horizontal="center"/>
    </xf>
    <xf numFmtId="0" fontId="2" fillId="0" borderId="4" xfId="1" applyFont="1" applyBorder="1" applyAlignment="1">
      <alignment horizontal="right"/>
    </xf>
    <xf numFmtId="0" fontId="3" fillId="0" borderId="4" xfId="1" applyFont="1" applyBorder="1"/>
    <xf numFmtId="38" fontId="2" fillId="0" borderId="12" xfId="1" applyNumberFormat="1" applyFont="1" applyBorder="1" applyAlignment="1">
      <alignment horizontal="center"/>
    </xf>
    <xf numFmtId="44" fontId="4" fillId="0" borderId="0" xfId="1" applyNumberFormat="1" applyFont="1" applyBorder="1"/>
    <xf numFmtId="38" fontId="2" fillId="0" borderId="0" xfId="1" applyNumberFormat="1" applyFont="1" applyBorder="1" applyAlignment="1">
      <alignment horizontal="center"/>
    </xf>
    <xf numFmtId="0" fontId="2" fillId="0" borderId="12" xfId="1" applyFont="1" applyBorder="1" applyAlignment="1">
      <alignment horizontal="center"/>
    </xf>
    <xf numFmtId="0" fontId="2" fillId="0" borderId="11" xfId="1" applyFont="1" applyFill="1" applyBorder="1"/>
    <xf numFmtId="0" fontId="2" fillId="0" borderId="0" xfId="1" applyFont="1" applyAlignment="1">
      <alignment horizontal="center"/>
    </xf>
    <xf numFmtId="44" fontId="2" fillId="0" borderId="9" xfId="1" applyNumberFormat="1" applyFont="1" applyBorder="1"/>
    <xf numFmtId="0" fontId="2" fillId="0" borderId="11" xfId="1" applyFont="1" applyBorder="1"/>
    <xf numFmtId="0" fontId="2" fillId="0" borderId="15" xfId="1" applyFont="1" applyBorder="1"/>
    <xf numFmtId="0" fontId="2" fillId="0" borderId="0" xfId="1" applyFont="1" applyFill="1" applyBorder="1"/>
    <xf numFmtId="0" fontId="2" fillId="0" borderId="9" xfId="1" applyFont="1" applyFill="1" applyBorder="1"/>
    <xf numFmtId="0" fontId="2" fillId="0" borderId="0" xfId="1" applyFont="1" applyBorder="1" applyAlignment="1">
      <alignment horizontal="right"/>
    </xf>
    <xf numFmtId="0" fontId="8" fillId="0" borderId="0" xfId="1" applyFont="1" applyBorder="1"/>
    <xf numFmtId="0" fontId="8" fillId="0" borderId="0" xfId="1" applyFont="1" applyBorder="1" applyAlignment="1">
      <alignment horizontal="right"/>
    </xf>
    <xf numFmtId="0" fontId="2" fillId="0" borderId="17" xfId="1" applyFont="1" applyBorder="1"/>
    <xf numFmtId="0" fontId="3" fillId="0" borderId="18" xfId="1" applyFont="1" applyBorder="1"/>
    <xf numFmtId="0" fontId="2" fillId="0" borderId="18" xfId="1" applyFont="1" applyBorder="1"/>
    <xf numFmtId="0" fontId="2" fillId="0" borderId="19" xfId="1" applyFont="1" applyBorder="1"/>
    <xf numFmtId="0" fontId="4" fillId="0" borderId="20" xfId="1" applyFont="1" applyBorder="1"/>
    <xf numFmtId="0" fontId="4" fillId="0" borderId="0" xfId="1" applyFont="1" applyFill="1" applyBorder="1" applyAlignment="1">
      <alignment horizontal="right"/>
    </xf>
    <xf numFmtId="0" fontId="4" fillId="0" borderId="0" xfId="1" applyFont="1" applyBorder="1" applyAlignment="1">
      <alignment horizontal="right"/>
    </xf>
    <xf numFmtId="43" fontId="2" fillId="0" borderId="0" xfId="1" applyNumberFormat="1" applyFont="1" applyBorder="1"/>
    <xf numFmtId="0" fontId="2" fillId="0" borderId="7" xfId="1" applyFont="1" applyBorder="1"/>
    <xf numFmtId="2" fontId="4" fillId="0" borderId="12" xfId="1" applyNumberFormat="1" applyFont="1" applyBorder="1"/>
    <xf numFmtId="0" fontId="4" fillId="0" borderId="0" xfId="1" applyFont="1" applyFill="1" applyBorder="1" applyAlignment="1">
      <alignment horizontal="center"/>
    </xf>
    <xf numFmtId="43" fontId="2" fillId="0" borderId="0" xfId="1" applyNumberFormat="1" applyFont="1"/>
    <xf numFmtId="164" fontId="4" fillId="0" borderId="18" xfId="2" applyFont="1" applyBorder="1" applyAlignment="1"/>
    <xf numFmtId="164" fontId="4" fillId="0" borderId="22" xfId="2" applyFont="1" applyBorder="1" applyAlignment="1"/>
    <xf numFmtId="43" fontId="4" fillId="0" borderId="0" xfId="1" applyNumberFormat="1" applyFont="1" applyBorder="1"/>
    <xf numFmtId="0" fontId="2" fillId="0" borderId="23" xfId="1" applyFont="1" applyBorder="1"/>
    <xf numFmtId="0" fontId="2" fillId="0" borderId="22" xfId="1" applyFont="1" applyBorder="1"/>
    <xf numFmtId="0" fontId="4" fillId="0" borderId="24" xfId="1" applyFont="1" applyBorder="1"/>
    <xf numFmtId="0" fontId="4" fillId="0" borderId="11" xfId="1" applyFont="1" applyBorder="1"/>
    <xf numFmtId="0" fontId="4" fillId="0" borderId="25" xfId="1" applyFont="1" applyBorder="1"/>
    <xf numFmtId="164" fontId="2" fillId="0" borderId="0" xfId="1" applyNumberFormat="1" applyFont="1" applyBorder="1"/>
    <xf numFmtId="0" fontId="4" fillId="0" borderId="5" xfId="1" applyFont="1" applyBorder="1"/>
    <xf numFmtId="0" fontId="2" fillId="0" borderId="6" xfId="1" applyFont="1" applyBorder="1"/>
    <xf numFmtId="0" fontId="2" fillId="0" borderId="26" xfId="1" applyFont="1" applyBorder="1"/>
    <xf numFmtId="0" fontId="2" fillId="0" borderId="11" xfId="1" applyFont="1" applyBorder="1" applyAlignment="1">
      <alignment horizontal="right"/>
    </xf>
    <xf numFmtId="0" fontId="2" fillId="0" borderId="5" xfId="1" applyFont="1" applyBorder="1"/>
    <xf numFmtId="0" fontId="2" fillId="0" borderId="4" xfId="1" applyFont="1" applyBorder="1" applyAlignment="1">
      <alignment horizontal="center"/>
    </xf>
    <xf numFmtId="0" fontId="2" fillId="0" borderId="9" xfId="1" applyFont="1" applyBorder="1" applyAlignment="1">
      <alignment horizontal="center"/>
    </xf>
    <xf numFmtId="0" fontId="2" fillId="0" borderId="29" xfId="1" applyFont="1" applyBorder="1"/>
    <xf numFmtId="0" fontId="2" fillId="0" borderId="10" xfId="1" applyFont="1" applyBorder="1"/>
    <xf numFmtId="0" fontId="4" fillId="0" borderId="10" xfId="1" applyFont="1" applyBorder="1"/>
    <xf numFmtId="0" fontId="4" fillId="2" borderId="10" xfId="1" applyFont="1" applyFill="1" applyBorder="1"/>
    <xf numFmtId="16" fontId="2" fillId="0" borderId="30" xfId="1" applyNumberFormat="1" applyFont="1" applyBorder="1"/>
    <xf numFmtId="0" fontId="2" fillId="0" borderId="4" xfId="1" applyFont="1" applyBorder="1" applyAlignment="1">
      <alignment horizontal="center"/>
    </xf>
    <xf numFmtId="0" fontId="2" fillId="0" borderId="0" xfId="1" applyFont="1" applyBorder="1" applyAlignment="1">
      <alignment horizontal="center"/>
    </xf>
    <xf numFmtId="0" fontId="4" fillId="0" borderId="0" xfId="1" applyFont="1" applyBorder="1" applyAlignment="1">
      <alignment horizontal="right"/>
    </xf>
    <xf numFmtId="0" fontId="4" fillId="0" borderId="0" xfId="1" applyFont="1" applyBorder="1" applyAlignment="1">
      <alignment horizontal="center"/>
    </xf>
    <xf numFmtId="0" fontId="2" fillId="0" borderId="12" xfId="1" applyFont="1" applyBorder="1" applyAlignment="1">
      <alignment horizontal="center"/>
    </xf>
    <xf numFmtId="0" fontId="2" fillId="0" borderId="9" xfId="1" applyFont="1" applyBorder="1" applyAlignment="1">
      <alignment horizontal="center"/>
    </xf>
    <xf numFmtId="0" fontId="2" fillId="0" borderId="4" xfId="1" applyFont="1" applyBorder="1" applyAlignment="1">
      <alignment horizontal="right"/>
    </xf>
    <xf numFmtId="0" fontId="2" fillId="0" borderId="0" xfId="1" applyFont="1" applyBorder="1" applyAlignment="1">
      <alignment horizontal="right"/>
    </xf>
    <xf numFmtId="0" fontId="2" fillId="0" borderId="4" xfId="1" applyFont="1" applyBorder="1" applyAlignment="1">
      <alignment horizontal="center"/>
    </xf>
    <xf numFmtId="0" fontId="2" fillId="0" borderId="0" xfId="1" applyFont="1" applyBorder="1" applyAlignment="1">
      <alignment horizontal="center"/>
    </xf>
    <xf numFmtId="0" fontId="4" fillId="0" borderId="0" xfId="1" applyFont="1" applyBorder="1" applyAlignment="1">
      <alignment horizontal="right"/>
    </xf>
    <xf numFmtId="0" fontId="4" fillId="0" borderId="0" xfId="1" applyFont="1" applyBorder="1" applyAlignment="1">
      <alignment horizontal="center"/>
    </xf>
    <xf numFmtId="0" fontId="2" fillId="0" borderId="12" xfId="1" applyFont="1" applyBorder="1" applyAlignment="1">
      <alignment horizontal="center"/>
    </xf>
    <xf numFmtId="0" fontId="2" fillId="0" borderId="9" xfId="1" applyFont="1" applyBorder="1" applyAlignment="1">
      <alignment horizontal="center"/>
    </xf>
    <xf numFmtId="0" fontId="2" fillId="0" borderId="4" xfId="1" applyFont="1" applyBorder="1" applyAlignment="1">
      <alignment horizontal="right"/>
    </xf>
    <xf numFmtId="0" fontId="2" fillId="0" borderId="0" xfId="1" applyFont="1" applyBorder="1" applyAlignment="1">
      <alignment horizontal="right"/>
    </xf>
    <xf numFmtId="0" fontId="2" fillId="0" borderId="4" xfId="1" applyFont="1" applyBorder="1" applyAlignment="1">
      <alignment horizontal="center"/>
    </xf>
    <xf numFmtId="0" fontId="2" fillId="0" borderId="0" xfId="1" applyFont="1" applyBorder="1" applyAlignment="1">
      <alignment horizontal="center"/>
    </xf>
    <xf numFmtId="0" fontId="4" fillId="0" borderId="0" xfId="1" applyFont="1" applyBorder="1" applyAlignment="1">
      <alignment horizontal="right"/>
    </xf>
    <xf numFmtId="0" fontId="4" fillId="0" borderId="0" xfId="1" applyFont="1" applyBorder="1" applyAlignment="1">
      <alignment horizontal="center"/>
    </xf>
    <xf numFmtId="0" fontId="2" fillId="0" borderId="12" xfId="1" applyFont="1" applyBorder="1" applyAlignment="1">
      <alignment horizontal="center"/>
    </xf>
    <xf numFmtId="0" fontId="2" fillId="0" borderId="9" xfId="1" applyFont="1" applyBorder="1" applyAlignment="1">
      <alignment horizontal="center"/>
    </xf>
    <xf numFmtId="0" fontId="2" fillId="0" borderId="4" xfId="1" applyFont="1" applyBorder="1" applyAlignment="1">
      <alignment horizontal="right"/>
    </xf>
    <xf numFmtId="0" fontId="2" fillId="0" borderId="0" xfId="1" applyFont="1" applyBorder="1" applyAlignment="1">
      <alignment horizontal="right"/>
    </xf>
    <xf numFmtId="0" fontId="2" fillId="0" borderId="4" xfId="1" applyFont="1" applyBorder="1" applyAlignment="1">
      <alignment horizontal="center"/>
    </xf>
    <xf numFmtId="0" fontId="2" fillId="0" borderId="0" xfId="1" applyFont="1" applyBorder="1" applyAlignment="1">
      <alignment horizontal="center"/>
    </xf>
    <xf numFmtId="0" fontId="4" fillId="0" borderId="0" xfId="1" applyFont="1" applyBorder="1" applyAlignment="1">
      <alignment horizontal="right"/>
    </xf>
    <xf numFmtId="0" fontId="4" fillId="0" borderId="0" xfId="1" applyFont="1" applyBorder="1" applyAlignment="1">
      <alignment horizontal="center"/>
    </xf>
    <xf numFmtId="0" fontId="2" fillId="0" borderId="12" xfId="1" applyFont="1" applyBorder="1" applyAlignment="1">
      <alignment horizontal="center"/>
    </xf>
    <xf numFmtId="0" fontId="2" fillId="0" borderId="9" xfId="1" applyFont="1" applyBorder="1" applyAlignment="1">
      <alignment horizontal="center"/>
    </xf>
    <xf numFmtId="0" fontId="2" fillId="0" borderId="4" xfId="1" applyFont="1" applyBorder="1" applyAlignment="1">
      <alignment horizontal="right"/>
    </xf>
    <xf numFmtId="0" fontId="2" fillId="0" borderId="0" xfId="1" applyFont="1" applyBorder="1" applyAlignment="1">
      <alignment horizontal="right"/>
    </xf>
    <xf numFmtId="0" fontId="2" fillId="0" borderId="4" xfId="1" applyFont="1" applyBorder="1" applyAlignment="1">
      <alignment horizontal="center"/>
    </xf>
    <xf numFmtId="0" fontId="2" fillId="0" borderId="0" xfId="1" applyFont="1" applyBorder="1" applyAlignment="1">
      <alignment horizontal="center"/>
    </xf>
    <xf numFmtId="0" fontId="4" fillId="0" borderId="0" xfId="1" applyFont="1" applyBorder="1" applyAlignment="1">
      <alignment horizontal="right"/>
    </xf>
    <xf numFmtId="0" fontId="4" fillId="0" borderId="0" xfId="1" applyFont="1" applyBorder="1" applyAlignment="1">
      <alignment horizontal="center"/>
    </xf>
    <xf numFmtId="0" fontId="2" fillId="0" borderId="12" xfId="1" applyFont="1" applyBorder="1" applyAlignment="1">
      <alignment horizontal="center"/>
    </xf>
    <xf numFmtId="0" fontId="2" fillId="0" borderId="9" xfId="1" applyFont="1" applyBorder="1" applyAlignment="1">
      <alignment horizontal="center"/>
    </xf>
    <xf numFmtId="0" fontId="2" fillId="0" borderId="4" xfId="1" applyFont="1" applyBorder="1" applyAlignment="1">
      <alignment horizontal="right"/>
    </xf>
    <xf numFmtId="0" fontId="2" fillId="0" borderId="0" xfId="1" applyFont="1" applyBorder="1" applyAlignment="1">
      <alignment horizontal="right"/>
    </xf>
    <xf numFmtId="0" fontId="2" fillId="0" borderId="4" xfId="1" applyFont="1" applyBorder="1" applyAlignment="1">
      <alignment horizontal="center"/>
    </xf>
    <xf numFmtId="0" fontId="2" fillId="0" borderId="0" xfId="1" applyFont="1" applyBorder="1" applyAlignment="1">
      <alignment horizontal="center"/>
    </xf>
    <xf numFmtId="0" fontId="4" fillId="0" borderId="0" xfId="1" applyFont="1" applyBorder="1" applyAlignment="1">
      <alignment horizontal="right"/>
    </xf>
    <xf numFmtId="0" fontId="4" fillId="0" borderId="0" xfId="1" applyFont="1" applyBorder="1" applyAlignment="1">
      <alignment horizontal="center"/>
    </xf>
    <xf numFmtId="0" fontId="2" fillId="0" borderId="12" xfId="1" applyFont="1" applyBorder="1" applyAlignment="1">
      <alignment horizontal="center"/>
    </xf>
    <xf numFmtId="0" fontId="2" fillId="0" borderId="9" xfId="1" applyFont="1" applyBorder="1" applyAlignment="1">
      <alignment horizontal="center"/>
    </xf>
    <xf numFmtId="0" fontId="2" fillId="0" borderId="4" xfId="1" applyFont="1" applyBorder="1" applyAlignment="1">
      <alignment horizontal="right"/>
    </xf>
    <xf numFmtId="0" fontId="2" fillId="0" borderId="0" xfId="1" applyFont="1" applyBorder="1" applyAlignment="1">
      <alignment horizontal="right"/>
    </xf>
    <xf numFmtId="0" fontId="2" fillId="0" borderId="4" xfId="1" applyFont="1" applyBorder="1" applyAlignment="1">
      <alignment horizontal="center"/>
    </xf>
    <xf numFmtId="0" fontId="2" fillId="0" borderId="0" xfId="1" applyFont="1" applyBorder="1" applyAlignment="1">
      <alignment horizontal="center"/>
    </xf>
    <xf numFmtId="0" fontId="4" fillId="0" borderId="0" xfId="1" applyFont="1" applyBorder="1" applyAlignment="1">
      <alignment horizontal="right"/>
    </xf>
    <xf numFmtId="0" fontId="4" fillId="0" borderId="0" xfId="1" applyFont="1" applyBorder="1" applyAlignment="1">
      <alignment horizontal="center"/>
    </xf>
    <xf numFmtId="0" fontId="2" fillId="0" borderId="12" xfId="1" applyFont="1" applyBorder="1" applyAlignment="1">
      <alignment horizontal="center"/>
    </xf>
    <xf numFmtId="0" fontId="2" fillId="0" borderId="9" xfId="1" applyFont="1" applyBorder="1" applyAlignment="1">
      <alignment horizontal="center"/>
    </xf>
    <xf numFmtId="0" fontId="2" fillId="0" borderId="4" xfId="1" applyFont="1" applyBorder="1" applyAlignment="1">
      <alignment horizontal="right"/>
    </xf>
    <xf numFmtId="0" fontId="2" fillId="0" borderId="0" xfId="1" applyFont="1" applyBorder="1" applyAlignment="1">
      <alignment horizontal="right"/>
    </xf>
    <xf numFmtId="0" fontId="2" fillId="0" borderId="4" xfId="1" applyFont="1" applyBorder="1" applyAlignment="1">
      <alignment horizontal="center"/>
    </xf>
    <xf numFmtId="0" fontId="2" fillId="0" borderId="0" xfId="1" applyFont="1" applyBorder="1" applyAlignment="1">
      <alignment horizontal="center"/>
    </xf>
    <xf numFmtId="0" fontId="4" fillId="0" borderId="0" xfId="1" applyFont="1" applyBorder="1" applyAlignment="1">
      <alignment horizontal="right"/>
    </xf>
    <xf numFmtId="0" fontId="4" fillId="0" borderId="0" xfId="1" applyFont="1" applyBorder="1" applyAlignment="1">
      <alignment horizontal="center"/>
    </xf>
    <xf numFmtId="0" fontId="2" fillId="0" borderId="12" xfId="1" applyFont="1" applyBorder="1" applyAlignment="1">
      <alignment horizontal="center"/>
    </xf>
    <xf numFmtId="0" fontId="2" fillId="0" borderId="9" xfId="1" applyFont="1" applyBorder="1" applyAlignment="1">
      <alignment horizontal="center"/>
    </xf>
    <xf numFmtId="0" fontId="2" fillId="0" borderId="4" xfId="1" applyFont="1" applyBorder="1" applyAlignment="1">
      <alignment horizontal="right"/>
    </xf>
    <xf numFmtId="0" fontId="2" fillId="0" borderId="0" xfId="1" applyFont="1" applyBorder="1" applyAlignment="1">
      <alignment horizontal="right"/>
    </xf>
    <xf numFmtId="0" fontId="2" fillId="0" borderId="4" xfId="1" applyFont="1" applyBorder="1" applyAlignment="1">
      <alignment horizontal="center"/>
    </xf>
    <xf numFmtId="0" fontId="2" fillId="0" borderId="0" xfId="1" applyFont="1" applyBorder="1" applyAlignment="1">
      <alignment horizontal="center"/>
    </xf>
    <xf numFmtId="0" fontId="4" fillId="0" borderId="0" xfId="1" applyFont="1" applyBorder="1" applyAlignment="1">
      <alignment horizontal="right"/>
    </xf>
    <xf numFmtId="0" fontId="4" fillId="0" borderId="0" xfId="1" applyFont="1" applyBorder="1" applyAlignment="1">
      <alignment horizontal="center"/>
    </xf>
    <xf numFmtId="0" fontId="2" fillId="0" borderId="12" xfId="1" applyFont="1" applyBorder="1" applyAlignment="1">
      <alignment horizontal="center"/>
    </xf>
    <xf numFmtId="0" fontId="2" fillId="0" borderId="9" xfId="1" applyFont="1" applyBorder="1" applyAlignment="1">
      <alignment horizontal="center"/>
    </xf>
    <xf numFmtId="0" fontId="2" fillId="0" borderId="4" xfId="1" applyFont="1" applyBorder="1" applyAlignment="1">
      <alignment horizontal="right"/>
    </xf>
    <xf numFmtId="0" fontId="2" fillId="0" borderId="0" xfId="1" applyFont="1" applyBorder="1" applyAlignment="1">
      <alignment horizontal="right"/>
    </xf>
    <xf numFmtId="0" fontId="2" fillId="0" borderId="4" xfId="1" applyFont="1" applyBorder="1" applyAlignment="1">
      <alignment horizontal="center"/>
    </xf>
    <xf numFmtId="0" fontId="2" fillId="0" borderId="0" xfId="1" applyFont="1" applyBorder="1" applyAlignment="1">
      <alignment horizontal="center"/>
    </xf>
    <xf numFmtId="0" fontId="1" fillId="0" borderId="18" xfId="1" applyBorder="1" applyAlignment="1">
      <alignment horizontal="center"/>
    </xf>
    <xf numFmtId="0" fontId="1" fillId="0" borderId="22" xfId="1" applyBorder="1" applyAlignment="1">
      <alignment horizontal="center"/>
    </xf>
    <xf numFmtId="0" fontId="2" fillId="0" borderId="26" xfId="1" applyFont="1" applyBorder="1" applyAlignment="1">
      <alignment horizontal="center"/>
    </xf>
    <xf numFmtId="0" fontId="2" fillId="0" borderId="11" xfId="1" applyFont="1" applyBorder="1" applyAlignment="1">
      <alignment horizontal="center"/>
    </xf>
    <xf numFmtId="0" fontId="2" fillId="0" borderId="25" xfId="1" applyFont="1" applyBorder="1" applyAlignment="1">
      <alignment horizontal="center"/>
    </xf>
    <xf numFmtId="0" fontId="4" fillId="0" borderId="26" xfId="1" applyFont="1" applyBorder="1" applyAlignment="1">
      <alignment horizontal="center" vertical="center" wrapText="1"/>
    </xf>
    <xf numFmtId="0" fontId="4" fillId="0" borderId="11" xfId="1" applyFont="1" applyBorder="1" applyAlignment="1">
      <alignment horizontal="center" vertical="center" wrapText="1"/>
    </xf>
    <xf numFmtId="0" fontId="4" fillId="0" borderId="25" xfId="1" applyFont="1" applyBorder="1" applyAlignment="1">
      <alignment horizontal="center" vertical="center" wrapText="1"/>
    </xf>
    <xf numFmtId="164" fontId="2" fillId="0" borderId="15" xfId="1" applyNumberFormat="1" applyFont="1" applyBorder="1" applyAlignment="1">
      <alignment horizontal="center"/>
    </xf>
    <xf numFmtId="164" fontId="2" fillId="0" borderId="16" xfId="1" applyNumberFormat="1" applyFont="1" applyBorder="1" applyAlignment="1">
      <alignment horizontal="center"/>
    </xf>
    <xf numFmtId="164" fontId="2" fillId="0" borderId="15" xfId="0" applyNumberFormat="1" applyFont="1" applyBorder="1" applyAlignment="1">
      <alignment horizontal="center"/>
    </xf>
    <xf numFmtId="164" fontId="2" fillId="0" borderId="16" xfId="0" applyNumberFormat="1" applyFont="1" applyBorder="1" applyAlignment="1">
      <alignment horizontal="center"/>
    </xf>
    <xf numFmtId="164" fontId="2" fillId="0" borderId="11" xfId="0" applyNumberFormat="1" applyFont="1" applyBorder="1" applyAlignment="1">
      <alignment horizontal="left"/>
    </xf>
    <xf numFmtId="164" fontId="2" fillId="0" borderId="20" xfId="0" applyNumberFormat="1" applyFont="1" applyBorder="1" applyAlignment="1">
      <alignment horizontal="left"/>
    </xf>
    <xf numFmtId="164" fontId="4" fillId="0" borderId="27" xfId="0" applyNumberFormat="1" applyFont="1" applyBorder="1" applyAlignment="1">
      <alignment horizontal="left"/>
    </xf>
    <xf numFmtId="164" fontId="4" fillId="0" borderId="28" xfId="0" applyNumberFormat="1" applyFont="1" applyBorder="1" applyAlignment="1">
      <alignment horizontal="left"/>
    </xf>
    <xf numFmtId="0" fontId="2" fillId="0" borderId="18" xfId="1" applyFont="1" applyBorder="1" applyAlignment="1">
      <alignment horizontal="center"/>
    </xf>
    <xf numFmtId="0" fontId="2" fillId="0" borderId="22" xfId="1" applyFont="1" applyBorder="1" applyAlignment="1">
      <alignment horizontal="center"/>
    </xf>
    <xf numFmtId="164" fontId="2" fillId="0" borderId="15" xfId="1" applyNumberFormat="1" applyFont="1" applyFill="1" applyBorder="1" applyAlignment="1">
      <alignment horizontal="center"/>
    </xf>
    <xf numFmtId="164" fontId="2" fillId="0" borderId="16" xfId="1" applyNumberFormat="1" applyFont="1" applyFill="1" applyBorder="1" applyAlignment="1">
      <alignment horizontal="center"/>
    </xf>
    <xf numFmtId="164" fontId="2" fillId="0" borderId="11" xfId="1" applyNumberFormat="1" applyFont="1" applyBorder="1" applyAlignment="1">
      <alignment horizontal="center"/>
    </xf>
    <xf numFmtId="164" fontId="2" fillId="0" borderId="20" xfId="1" applyNumberFormat="1" applyFont="1" applyBorder="1" applyAlignment="1">
      <alignment horizontal="center"/>
    </xf>
    <xf numFmtId="0" fontId="8" fillId="0" borderId="21" xfId="1" applyFont="1" applyFill="1" applyBorder="1" applyAlignment="1">
      <alignment horizontal="center"/>
    </xf>
    <xf numFmtId="0" fontId="8" fillId="0" borderId="7" xfId="1" applyFont="1" applyFill="1" applyBorder="1" applyAlignment="1">
      <alignment horizontal="center"/>
    </xf>
    <xf numFmtId="164" fontId="2" fillId="0" borderId="5" xfId="2" applyFont="1" applyBorder="1" applyAlignment="1">
      <alignment horizontal="center"/>
    </xf>
    <xf numFmtId="164" fontId="2" fillId="0" borderId="6" xfId="2" applyFont="1" applyBorder="1" applyAlignment="1">
      <alignment horizontal="center"/>
    </xf>
    <xf numFmtId="164" fontId="4" fillId="0" borderId="5" xfId="2" applyFont="1" applyBorder="1" applyAlignment="1">
      <alignment horizontal="center"/>
    </xf>
    <xf numFmtId="164" fontId="4" fillId="0" borderId="6" xfId="2" applyFont="1" applyBorder="1" applyAlignment="1">
      <alignment horizontal="center"/>
    </xf>
    <xf numFmtId="164" fontId="4" fillId="0" borderId="5" xfId="2" applyFont="1" applyBorder="1" applyAlignment="1"/>
    <xf numFmtId="164" fontId="4" fillId="0" borderId="6" xfId="2" applyFont="1" applyBorder="1" applyAlignment="1"/>
    <xf numFmtId="0" fontId="2" fillId="0" borderId="15" xfId="1" applyFont="1" applyBorder="1" applyAlignment="1">
      <alignment horizontal="center"/>
    </xf>
    <xf numFmtId="0" fontId="4" fillId="0" borderId="0" xfId="1" applyFont="1" applyBorder="1" applyAlignment="1">
      <alignment horizontal="right"/>
    </xf>
    <xf numFmtId="0" fontId="4" fillId="0" borderId="7" xfId="1" applyFont="1" applyBorder="1" applyAlignment="1">
      <alignment horizontal="right"/>
    </xf>
    <xf numFmtId="164" fontId="2" fillId="0" borderId="5" xfId="2" applyFont="1" applyBorder="1" applyAlignment="1"/>
    <xf numFmtId="164" fontId="2" fillId="0" borderId="6" xfId="2" applyFont="1" applyBorder="1" applyAlignment="1"/>
    <xf numFmtId="0" fontId="4" fillId="0" borderId="0" xfId="1" applyFont="1" applyBorder="1" applyAlignment="1">
      <alignment horizontal="center"/>
    </xf>
    <xf numFmtId="164" fontId="2" fillId="0" borderId="5" xfId="2" applyFont="1" applyBorder="1" applyAlignment="1">
      <alignment horizontal="left"/>
    </xf>
    <xf numFmtId="164" fontId="2" fillId="0" borderId="6" xfId="2" applyFont="1" applyBorder="1" applyAlignment="1">
      <alignment horizontal="left"/>
    </xf>
    <xf numFmtId="44" fontId="7" fillId="0" borderId="12" xfId="1" applyNumberFormat="1" applyFont="1" applyBorder="1" applyAlignment="1">
      <alignment horizontal="center"/>
    </xf>
    <xf numFmtId="0" fontId="7" fillId="0" borderId="12" xfId="1" applyFont="1" applyBorder="1" applyAlignment="1">
      <alignment horizontal="center"/>
    </xf>
    <xf numFmtId="164" fontId="2" fillId="0" borderId="16" xfId="2" applyFont="1" applyBorder="1" applyAlignment="1">
      <alignment horizontal="center"/>
    </xf>
    <xf numFmtId="4" fontId="4" fillId="0" borderId="0" xfId="1" applyNumberFormat="1" applyFont="1" applyBorder="1" applyAlignment="1">
      <alignment horizontal="right"/>
    </xf>
    <xf numFmtId="4" fontId="4" fillId="0" borderId="9" xfId="1" applyNumberFormat="1" applyFont="1" applyBorder="1" applyAlignment="1">
      <alignment horizontal="right"/>
    </xf>
    <xf numFmtId="164" fontId="2" fillId="0" borderId="12" xfId="2" applyFont="1" applyBorder="1" applyAlignment="1">
      <alignment horizontal="center"/>
    </xf>
    <xf numFmtId="164" fontId="2" fillId="0" borderId="12" xfId="2" applyFont="1" applyBorder="1" applyAlignment="1">
      <alignment horizontal="left"/>
    </xf>
    <xf numFmtId="164" fontId="2" fillId="0" borderId="0" xfId="2" applyFont="1" applyBorder="1" applyAlignment="1">
      <alignment horizontal="center"/>
    </xf>
    <xf numFmtId="44" fontId="2" fillId="0" borderId="12" xfId="1" applyNumberFormat="1" applyFont="1" applyBorder="1" applyAlignment="1">
      <alignment horizontal="center"/>
    </xf>
    <xf numFmtId="0" fontId="2" fillId="0" borderId="12" xfId="1" applyFont="1" applyBorder="1" applyAlignment="1">
      <alignment horizontal="center"/>
    </xf>
    <xf numFmtId="0" fontId="5" fillId="2" borderId="4" xfId="1" applyFont="1" applyFill="1" applyBorder="1" applyAlignment="1">
      <alignment horizontal="center" vertical="center"/>
    </xf>
    <xf numFmtId="0" fontId="5" fillId="2" borderId="0" xfId="1" applyFont="1" applyFill="1" applyBorder="1" applyAlignment="1">
      <alignment horizontal="center" vertical="center"/>
    </xf>
    <xf numFmtId="0" fontId="5" fillId="2" borderId="9" xfId="1" applyFont="1" applyFill="1" applyBorder="1" applyAlignment="1">
      <alignment horizontal="center" vertical="center"/>
    </xf>
    <xf numFmtId="0" fontId="4" fillId="0" borderId="14" xfId="1" applyFont="1" applyBorder="1" applyAlignment="1">
      <alignment horizontal="center"/>
    </xf>
    <xf numFmtId="0" fontId="4" fillId="0" borderId="15" xfId="1" applyFont="1" applyBorder="1" applyAlignment="1">
      <alignment horizontal="center"/>
    </xf>
    <xf numFmtId="0" fontId="4" fillId="0" borderId="16" xfId="1" applyFont="1" applyBorder="1" applyAlignment="1">
      <alignment horizontal="center"/>
    </xf>
    <xf numFmtId="0" fontId="2" fillId="0" borderId="5" xfId="1" applyFont="1" applyBorder="1" applyAlignment="1">
      <alignment horizontal="center"/>
    </xf>
    <xf numFmtId="0" fontId="2" fillId="0" borderId="16" xfId="1" applyFont="1" applyBorder="1" applyAlignment="1">
      <alignment horizontal="center"/>
    </xf>
    <xf numFmtId="0" fontId="2" fillId="0" borderId="6" xfId="1" applyFont="1" applyBorder="1" applyAlignment="1">
      <alignment horizontal="center"/>
    </xf>
    <xf numFmtId="0" fontId="6" fillId="2" borderId="14" xfId="1" applyFont="1" applyFill="1" applyBorder="1" applyAlignment="1">
      <alignment horizontal="center"/>
    </xf>
    <xf numFmtId="0" fontId="6" fillId="2" borderId="15" xfId="1" applyFont="1" applyFill="1" applyBorder="1" applyAlignment="1">
      <alignment horizontal="center"/>
    </xf>
    <xf numFmtId="0" fontId="6" fillId="2" borderId="16" xfId="1" applyFont="1" applyFill="1" applyBorder="1" applyAlignment="1">
      <alignment horizontal="center"/>
    </xf>
    <xf numFmtId="0" fontId="6" fillId="2" borderId="5" xfId="1" applyFont="1" applyFill="1" applyBorder="1" applyAlignment="1">
      <alignment horizontal="center"/>
    </xf>
    <xf numFmtId="0" fontId="6" fillId="2" borderId="6" xfId="1" applyFont="1" applyFill="1" applyBorder="1" applyAlignment="1">
      <alignment horizontal="center"/>
    </xf>
    <xf numFmtId="0" fontId="4" fillId="0" borderId="4" xfId="1" applyFont="1" applyBorder="1" applyAlignment="1">
      <alignment horizontal="left" vertical="center" wrapText="1"/>
    </xf>
    <xf numFmtId="0" fontId="4" fillId="0" borderId="0" xfId="1" applyFont="1" applyBorder="1" applyAlignment="1">
      <alignment horizontal="left" vertical="center" wrapText="1"/>
    </xf>
    <xf numFmtId="0" fontId="4" fillId="0" borderId="9" xfId="1" applyFont="1" applyBorder="1" applyAlignment="1">
      <alignment horizontal="left" vertical="center" wrapText="1"/>
    </xf>
    <xf numFmtId="0" fontId="2" fillId="0" borderId="9" xfId="1" applyFont="1" applyBorder="1" applyAlignment="1">
      <alignment horizontal="center"/>
    </xf>
    <xf numFmtId="0" fontId="2" fillId="0" borderId="4" xfId="1" applyFont="1" applyBorder="1" applyAlignment="1">
      <alignment horizontal="right"/>
    </xf>
    <xf numFmtId="0" fontId="2" fillId="0" borderId="0" xfId="1" applyFont="1" applyBorder="1" applyAlignment="1">
      <alignment horizontal="right"/>
    </xf>
    <xf numFmtId="0" fontId="2" fillId="0" borderId="9" xfId="1" applyFont="1" applyBorder="1" applyAlignment="1">
      <alignment horizontal="right"/>
    </xf>
    <xf numFmtId="0" fontId="4" fillId="0" borderId="7" xfId="1" applyFont="1" applyBorder="1" applyAlignment="1">
      <alignment horizontal="center"/>
    </xf>
    <xf numFmtId="164" fontId="2" fillId="0" borderId="4" xfId="2" applyFont="1" applyFill="1" applyBorder="1" applyAlignment="1"/>
    <xf numFmtId="164" fontId="2" fillId="0" borderId="0" xfId="2" applyFont="1" applyFill="1" applyBorder="1" applyAlignment="1"/>
    <xf numFmtId="0" fontId="4" fillId="0" borderId="0" xfId="1" applyFont="1" applyFill="1" applyBorder="1" applyAlignment="1">
      <alignment horizontal="left"/>
    </xf>
    <xf numFmtId="0" fontId="4" fillId="0" borderId="9" xfId="1" applyFont="1" applyFill="1" applyBorder="1" applyAlignment="1">
      <alignment horizontal="left"/>
    </xf>
  </cellXfs>
  <cellStyles count="3">
    <cellStyle name="Moneda 2 2" xfId="2"/>
    <cellStyle name="Normal" xfId="0" builtinId="0"/>
    <cellStyle name="Normal 2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worksheet" Target="worksheets/sheet4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calcChain" Target="calcChain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10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1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1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1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1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1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1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1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18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19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0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8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9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30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3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3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3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3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3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3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3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38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39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40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4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4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4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4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76200</xdr:colOff>
      <xdr:row>0</xdr:row>
      <xdr:rowOff>85725</xdr:rowOff>
    </xdr:from>
    <xdr:ext cx="819150" cy="933450"/>
    <xdr:pic>
      <xdr:nvPicPr>
        <xdr:cNvPr id="2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3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819150" cy="933450"/>
    <xdr:pic>
      <xdr:nvPicPr>
        <xdr:cNvPr id="4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5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drawings/drawing2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76200</xdr:colOff>
      <xdr:row>0</xdr:row>
      <xdr:rowOff>85725</xdr:rowOff>
    </xdr:from>
    <xdr:ext cx="819150" cy="933450"/>
    <xdr:pic>
      <xdr:nvPicPr>
        <xdr:cNvPr id="2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3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819150" cy="933450"/>
    <xdr:pic>
      <xdr:nvPicPr>
        <xdr:cNvPr id="4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5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drawings/drawing3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76200</xdr:colOff>
      <xdr:row>0</xdr:row>
      <xdr:rowOff>85725</xdr:rowOff>
    </xdr:from>
    <xdr:ext cx="819150" cy="933450"/>
    <xdr:pic>
      <xdr:nvPicPr>
        <xdr:cNvPr id="2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3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819150" cy="933450"/>
    <xdr:pic>
      <xdr:nvPicPr>
        <xdr:cNvPr id="4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5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drawings/drawing4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76200</xdr:colOff>
      <xdr:row>0</xdr:row>
      <xdr:rowOff>85725</xdr:rowOff>
    </xdr:from>
    <xdr:ext cx="819150" cy="933450"/>
    <xdr:pic>
      <xdr:nvPicPr>
        <xdr:cNvPr id="2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3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819150" cy="933450"/>
    <xdr:pic>
      <xdr:nvPicPr>
        <xdr:cNvPr id="4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5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drawings/drawing5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76200</xdr:colOff>
      <xdr:row>0</xdr:row>
      <xdr:rowOff>85725</xdr:rowOff>
    </xdr:from>
    <xdr:ext cx="819150" cy="933450"/>
    <xdr:pic>
      <xdr:nvPicPr>
        <xdr:cNvPr id="2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3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819150" cy="933450"/>
    <xdr:pic>
      <xdr:nvPicPr>
        <xdr:cNvPr id="4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5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drawings/drawing6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76200</xdr:colOff>
      <xdr:row>0</xdr:row>
      <xdr:rowOff>85725</xdr:rowOff>
    </xdr:from>
    <xdr:ext cx="819150" cy="933450"/>
    <xdr:pic>
      <xdr:nvPicPr>
        <xdr:cNvPr id="2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3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819150" cy="933450"/>
    <xdr:pic>
      <xdr:nvPicPr>
        <xdr:cNvPr id="4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5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drawings/drawing7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76200</xdr:colOff>
      <xdr:row>0</xdr:row>
      <xdr:rowOff>85725</xdr:rowOff>
    </xdr:from>
    <xdr:ext cx="819150" cy="933450"/>
    <xdr:pic>
      <xdr:nvPicPr>
        <xdr:cNvPr id="2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3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819150" cy="933450"/>
    <xdr:pic>
      <xdr:nvPicPr>
        <xdr:cNvPr id="4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5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drawings/drawing8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76200</xdr:colOff>
      <xdr:row>0</xdr:row>
      <xdr:rowOff>85725</xdr:rowOff>
    </xdr:from>
    <xdr:ext cx="819150" cy="933450"/>
    <xdr:pic>
      <xdr:nvPicPr>
        <xdr:cNvPr id="2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3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819150" cy="933450"/>
    <xdr:pic>
      <xdr:nvPicPr>
        <xdr:cNvPr id="4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5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drawings/drawing9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76200</xdr:colOff>
      <xdr:row>0</xdr:row>
      <xdr:rowOff>85725</xdr:rowOff>
    </xdr:from>
    <xdr:ext cx="819150" cy="933450"/>
    <xdr:pic>
      <xdr:nvPicPr>
        <xdr:cNvPr id="2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3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819150" cy="933450"/>
    <xdr:pic>
      <xdr:nvPicPr>
        <xdr:cNvPr id="4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5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drawings/drawing10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76200</xdr:colOff>
      <xdr:row>0</xdr:row>
      <xdr:rowOff>85725</xdr:rowOff>
    </xdr:from>
    <xdr:ext cx="819150" cy="933450"/>
    <xdr:pic>
      <xdr:nvPicPr>
        <xdr:cNvPr id="2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3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819150" cy="933450"/>
    <xdr:pic>
      <xdr:nvPicPr>
        <xdr:cNvPr id="4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5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drawings/drawing1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76200</xdr:colOff>
      <xdr:row>0</xdr:row>
      <xdr:rowOff>85725</xdr:rowOff>
    </xdr:from>
    <xdr:ext cx="819150" cy="933450"/>
    <xdr:pic>
      <xdr:nvPicPr>
        <xdr:cNvPr id="2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3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819150" cy="933450"/>
    <xdr:pic>
      <xdr:nvPicPr>
        <xdr:cNvPr id="4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5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drawings/drawing12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76200</xdr:colOff>
      <xdr:row>0</xdr:row>
      <xdr:rowOff>85725</xdr:rowOff>
    </xdr:from>
    <xdr:ext cx="819150" cy="933450"/>
    <xdr:pic>
      <xdr:nvPicPr>
        <xdr:cNvPr id="2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3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819150" cy="933450"/>
    <xdr:pic>
      <xdr:nvPicPr>
        <xdr:cNvPr id="4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5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drawings/drawing13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76200</xdr:colOff>
      <xdr:row>0</xdr:row>
      <xdr:rowOff>85725</xdr:rowOff>
    </xdr:from>
    <xdr:ext cx="819150" cy="933450"/>
    <xdr:pic>
      <xdr:nvPicPr>
        <xdr:cNvPr id="2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3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819150" cy="933450"/>
    <xdr:pic>
      <xdr:nvPicPr>
        <xdr:cNvPr id="4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5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drawings/drawing14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76200</xdr:colOff>
      <xdr:row>0</xdr:row>
      <xdr:rowOff>85725</xdr:rowOff>
    </xdr:from>
    <xdr:ext cx="819150" cy="933450"/>
    <xdr:pic>
      <xdr:nvPicPr>
        <xdr:cNvPr id="2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3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819150" cy="933450"/>
    <xdr:pic>
      <xdr:nvPicPr>
        <xdr:cNvPr id="4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5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drawings/drawing15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76200</xdr:colOff>
      <xdr:row>0</xdr:row>
      <xdr:rowOff>85725</xdr:rowOff>
    </xdr:from>
    <xdr:ext cx="819150" cy="933450"/>
    <xdr:pic>
      <xdr:nvPicPr>
        <xdr:cNvPr id="2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3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819150" cy="933450"/>
    <xdr:pic>
      <xdr:nvPicPr>
        <xdr:cNvPr id="4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5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drawings/drawing16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76200</xdr:colOff>
      <xdr:row>0</xdr:row>
      <xdr:rowOff>85725</xdr:rowOff>
    </xdr:from>
    <xdr:ext cx="819150" cy="933450"/>
    <xdr:pic>
      <xdr:nvPicPr>
        <xdr:cNvPr id="2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3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819150" cy="933450"/>
    <xdr:pic>
      <xdr:nvPicPr>
        <xdr:cNvPr id="4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5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drawings/drawing17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76200</xdr:colOff>
      <xdr:row>0</xdr:row>
      <xdr:rowOff>85725</xdr:rowOff>
    </xdr:from>
    <xdr:ext cx="819150" cy="933450"/>
    <xdr:pic>
      <xdr:nvPicPr>
        <xdr:cNvPr id="2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3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819150" cy="933450"/>
    <xdr:pic>
      <xdr:nvPicPr>
        <xdr:cNvPr id="4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5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drawings/drawing18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76200</xdr:colOff>
      <xdr:row>0</xdr:row>
      <xdr:rowOff>85725</xdr:rowOff>
    </xdr:from>
    <xdr:ext cx="819150" cy="933450"/>
    <xdr:pic>
      <xdr:nvPicPr>
        <xdr:cNvPr id="2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3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819150" cy="933450"/>
    <xdr:pic>
      <xdr:nvPicPr>
        <xdr:cNvPr id="4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5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drawings/drawing19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76200</xdr:colOff>
      <xdr:row>0</xdr:row>
      <xdr:rowOff>85725</xdr:rowOff>
    </xdr:from>
    <xdr:ext cx="819150" cy="933450"/>
    <xdr:pic>
      <xdr:nvPicPr>
        <xdr:cNvPr id="2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3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819150" cy="933450"/>
    <xdr:pic>
      <xdr:nvPicPr>
        <xdr:cNvPr id="4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5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drawings/drawing20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76200</xdr:colOff>
      <xdr:row>0</xdr:row>
      <xdr:rowOff>85725</xdr:rowOff>
    </xdr:from>
    <xdr:ext cx="819150" cy="933450"/>
    <xdr:pic>
      <xdr:nvPicPr>
        <xdr:cNvPr id="2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3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819150" cy="933450"/>
    <xdr:pic>
      <xdr:nvPicPr>
        <xdr:cNvPr id="4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5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drawings/drawing2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76200</xdr:colOff>
      <xdr:row>0</xdr:row>
      <xdr:rowOff>85725</xdr:rowOff>
    </xdr:from>
    <xdr:ext cx="819150" cy="933450"/>
    <xdr:pic>
      <xdr:nvPicPr>
        <xdr:cNvPr id="2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3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819150" cy="933450"/>
    <xdr:pic>
      <xdr:nvPicPr>
        <xdr:cNvPr id="4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5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drawings/drawing22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76200</xdr:colOff>
      <xdr:row>0</xdr:row>
      <xdr:rowOff>85725</xdr:rowOff>
    </xdr:from>
    <xdr:ext cx="819150" cy="933450"/>
    <xdr:pic>
      <xdr:nvPicPr>
        <xdr:cNvPr id="2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3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819150" cy="933450"/>
    <xdr:pic>
      <xdr:nvPicPr>
        <xdr:cNvPr id="4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5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drawings/drawing23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76200</xdr:colOff>
      <xdr:row>0</xdr:row>
      <xdr:rowOff>85725</xdr:rowOff>
    </xdr:from>
    <xdr:ext cx="819150" cy="933450"/>
    <xdr:pic>
      <xdr:nvPicPr>
        <xdr:cNvPr id="2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3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819150" cy="933450"/>
    <xdr:pic>
      <xdr:nvPicPr>
        <xdr:cNvPr id="4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5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drawings/drawing24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76200</xdr:colOff>
      <xdr:row>0</xdr:row>
      <xdr:rowOff>85725</xdr:rowOff>
    </xdr:from>
    <xdr:ext cx="819150" cy="933450"/>
    <xdr:pic>
      <xdr:nvPicPr>
        <xdr:cNvPr id="2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3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819150" cy="933450"/>
    <xdr:pic>
      <xdr:nvPicPr>
        <xdr:cNvPr id="4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5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drawings/drawing25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76200</xdr:colOff>
      <xdr:row>0</xdr:row>
      <xdr:rowOff>85725</xdr:rowOff>
    </xdr:from>
    <xdr:ext cx="819150" cy="933450"/>
    <xdr:pic>
      <xdr:nvPicPr>
        <xdr:cNvPr id="2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3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819150" cy="933450"/>
    <xdr:pic>
      <xdr:nvPicPr>
        <xdr:cNvPr id="4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5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drawings/drawing26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76200</xdr:colOff>
      <xdr:row>0</xdr:row>
      <xdr:rowOff>85725</xdr:rowOff>
    </xdr:from>
    <xdr:ext cx="819150" cy="933450"/>
    <xdr:pic>
      <xdr:nvPicPr>
        <xdr:cNvPr id="2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3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819150" cy="933450"/>
    <xdr:pic>
      <xdr:nvPicPr>
        <xdr:cNvPr id="4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5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drawings/drawing27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76200</xdr:colOff>
      <xdr:row>0</xdr:row>
      <xdr:rowOff>85725</xdr:rowOff>
    </xdr:from>
    <xdr:ext cx="819150" cy="933450"/>
    <xdr:pic>
      <xdr:nvPicPr>
        <xdr:cNvPr id="2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3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819150" cy="933450"/>
    <xdr:pic>
      <xdr:nvPicPr>
        <xdr:cNvPr id="4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5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drawings/drawing28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76200</xdr:colOff>
      <xdr:row>0</xdr:row>
      <xdr:rowOff>85725</xdr:rowOff>
    </xdr:from>
    <xdr:ext cx="819150" cy="933450"/>
    <xdr:pic>
      <xdr:nvPicPr>
        <xdr:cNvPr id="2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3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819150" cy="933450"/>
    <xdr:pic>
      <xdr:nvPicPr>
        <xdr:cNvPr id="4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5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drawings/drawing29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76200</xdr:colOff>
      <xdr:row>0</xdr:row>
      <xdr:rowOff>85725</xdr:rowOff>
    </xdr:from>
    <xdr:ext cx="819150" cy="933450"/>
    <xdr:pic>
      <xdr:nvPicPr>
        <xdr:cNvPr id="2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3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819150" cy="933450"/>
    <xdr:pic>
      <xdr:nvPicPr>
        <xdr:cNvPr id="4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5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drawings/drawing30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76200</xdr:colOff>
      <xdr:row>0</xdr:row>
      <xdr:rowOff>85725</xdr:rowOff>
    </xdr:from>
    <xdr:ext cx="819150" cy="933450"/>
    <xdr:pic>
      <xdr:nvPicPr>
        <xdr:cNvPr id="2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3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819150" cy="933450"/>
    <xdr:pic>
      <xdr:nvPicPr>
        <xdr:cNvPr id="4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5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drawings/drawing3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76200</xdr:colOff>
      <xdr:row>0</xdr:row>
      <xdr:rowOff>85725</xdr:rowOff>
    </xdr:from>
    <xdr:ext cx="819150" cy="933450"/>
    <xdr:pic>
      <xdr:nvPicPr>
        <xdr:cNvPr id="2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3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819150" cy="933450"/>
    <xdr:pic>
      <xdr:nvPicPr>
        <xdr:cNvPr id="4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5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drawings/drawing32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76200</xdr:colOff>
      <xdr:row>0</xdr:row>
      <xdr:rowOff>85725</xdr:rowOff>
    </xdr:from>
    <xdr:ext cx="819150" cy="933450"/>
    <xdr:pic>
      <xdr:nvPicPr>
        <xdr:cNvPr id="2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3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819150" cy="933450"/>
    <xdr:pic>
      <xdr:nvPicPr>
        <xdr:cNvPr id="4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5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drawings/drawing33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76200</xdr:colOff>
      <xdr:row>0</xdr:row>
      <xdr:rowOff>85725</xdr:rowOff>
    </xdr:from>
    <xdr:ext cx="819150" cy="933450"/>
    <xdr:pic>
      <xdr:nvPicPr>
        <xdr:cNvPr id="2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3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819150" cy="933450"/>
    <xdr:pic>
      <xdr:nvPicPr>
        <xdr:cNvPr id="4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5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drawings/drawing34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76200</xdr:colOff>
      <xdr:row>0</xdr:row>
      <xdr:rowOff>85725</xdr:rowOff>
    </xdr:from>
    <xdr:ext cx="819150" cy="933450"/>
    <xdr:pic>
      <xdr:nvPicPr>
        <xdr:cNvPr id="2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3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819150" cy="933450"/>
    <xdr:pic>
      <xdr:nvPicPr>
        <xdr:cNvPr id="4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5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drawings/drawing35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76200</xdr:colOff>
      <xdr:row>0</xdr:row>
      <xdr:rowOff>85725</xdr:rowOff>
    </xdr:from>
    <xdr:ext cx="819150" cy="933450"/>
    <xdr:pic>
      <xdr:nvPicPr>
        <xdr:cNvPr id="2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3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819150" cy="933450"/>
    <xdr:pic>
      <xdr:nvPicPr>
        <xdr:cNvPr id="4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5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drawings/drawing36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76200</xdr:colOff>
      <xdr:row>0</xdr:row>
      <xdr:rowOff>85725</xdr:rowOff>
    </xdr:from>
    <xdr:ext cx="819150" cy="933450"/>
    <xdr:pic>
      <xdr:nvPicPr>
        <xdr:cNvPr id="2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3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819150" cy="933450"/>
    <xdr:pic>
      <xdr:nvPicPr>
        <xdr:cNvPr id="4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5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drawings/drawing37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76200</xdr:colOff>
      <xdr:row>0</xdr:row>
      <xdr:rowOff>85725</xdr:rowOff>
    </xdr:from>
    <xdr:ext cx="819150" cy="933450"/>
    <xdr:pic>
      <xdr:nvPicPr>
        <xdr:cNvPr id="2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3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819150" cy="933450"/>
    <xdr:pic>
      <xdr:nvPicPr>
        <xdr:cNvPr id="4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5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drawings/drawing38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76200</xdr:colOff>
      <xdr:row>0</xdr:row>
      <xdr:rowOff>85725</xdr:rowOff>
    </xdr:from>
    <xdr:ext cx="819150" cy="933450"/>
    <xdr:pic>
      <xdr:nvPicPr>
        <xdr:cNvPr id="2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3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819150" cy="933450"/>
    <xdr:pic>
      <xdr:nvPicPr>
        <xdr:cNvPr id="4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5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drawings/drawing39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76200</xdr:colOff>
      <xdr:row>0</xdr:row>
      <xdr:rowOff>85725</xdr:rowOff>
    </xdr:from>
    <xdr:ext cx="819150" cy="933450"/>
    <xdr:pic>
      <xdr:nvPicPr>
        <xdr:cNvPr id="2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3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819150" cy="933450"/>
    <xdr:pic>
      <xdr:nvPicPr>
        <xdr:cNvPr id="4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5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drawings/drawing40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76200</xdr:colOff>
      <xdr:row>0</xdr:row>
      <xdr:rowOff>85725</xdr:rowOff>
    </xdr:from>
    <xdr:ext cx="819150" cy="933450"/>
    <xdr:pic>
      <xdr:nvPicPr>
        <xdr:cNvPr id="2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3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819150" cy="933450"/>
    <xdr:pic>
      <xdr:nvPicPr>
        <xdr:cNvPr id="4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5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drawings/drawing4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76200</xdr:colOff>
      <xdr:row>0</xdr:row>
      <xdr:rowOff>85725</xdr:rowOff>
    </xdr:from>
    <xdr:ext cx="819150" cy="933450"/>
    <xdr:pic>
      <xdr:nvPicPr>
        <xdr:cNvPr id="2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3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819150" cy="933450"/>
    <xdr:pic>
      <xdr:nvPicPr>
        <xdr:cNvPr id="4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5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drawings/drawing42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76200</xdr:colOff>
      <xdr:row>0</xdr:row>
      <xdr:rowOff>85725</xdr:rowOff>
    </xdr:from>
    <xdr:ext cx="819150" cy="933450"/>
    <xdr:pic>
      <xdr:nvPicPr>
        <xdr:cNvPr id="2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3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819150" cy="933450"/>
    <xdr:pic>
      <xdr:nvPicPr>
        <xdr:cNvPr id="4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5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drawings/drawing43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76200</xdr:colOff>
      <xdr:row>0</xdr:row>
      <xdr:rowOff>85725</xdr:rowOff>
    </xdr:from>
    <xdr:ext cx="819150" cy="933450"/>
    <xdr:pic>
      <xdr:nvPicPr>
        <xdr:cNvPr id="2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3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819150" cy="933450"/>
    <xdr:pic>
      <xdr:nvPicPr>
        <xdr:cNvPr id="4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5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drawings/drawing44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76200</xdr:colOff>
      <xdr:row>0</xdr:row>
      <xdr:rowOff>85725</xdr:rowOff>
    </xdr:from>
    <xdr:ext cx="819150" cy="933450"/>
    <xdr:pic>
      <xdr:nvPicPr>
        <xdr:cNvPr id="2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3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819150" cy="933450"/>
    <xdr:pic>
      <xdr:nvPicPr>
        <xdr:cNvPr id="4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5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78"/>
  <sheetViews>
    <sheetView zoomScaleNormal="100" workbookViewId="0">
      <selection activeCell="U8" sqref="U8"/>
    </sheetView>
  </sheetViews>
  <sheetFormatPr baseColWidth="10" defaultColWidth="6.7109375" defaultRowHeight="11.25"/>
  <cols>
    <col min="1" max="1" width="0.42578125" style="4" customWidth="1"/>
    <col min="2" max="2" width="6.7109375" style="4" customWidth="1"/>
    <col min="3" max="3" width="8.140625" style="4" customWidth="1"/>
    <col min="4" max="6" width="6.7109375" style="4" customWidth="1"/>
    <col min="7" max="7" width="6.28515625" style="4" customWidth="1"/>
    <col min="8" max="8" width="3.28515625" style="4" customWidth="1"/>
    <col min="9" max="9" width="7.7109375" style="4" customWidth="1"/>
    <col min="10" max="10" width="9.5703125" style="4" customWidth="1"/>
    <col min="11" max="11" width="4" style="4" customWidth="1"/>
    <col min="12" max="12" width="7" style="4" customWidth="1"/>
    <col min="13" max="13" width="5.28515625" style="4" bestFit="1" customWidth="1"/>
    <col min="14" max="14" width="16.28515625" style="4" customWidth="1"/>
    <col min="15" max="15" width="8.140625" style="4" bestFit="1" customWidth="1"/>
    <col min="16" max="16" width="9.28515625" style="4" bestFit="1" customWidth="1"/>
    <col min="17" max="17" width="10.28515625" style="4" bestFit="1" customWidth="1"/>
    <col min="18" max="16384" width="6.7109375" style="4"/>
  </cols>
  <sheetData>
    <row r="1" spans="1:22">
      <c r="A1" s="1"/>
      <c r="B1" s="1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</row>
    <row r="2" spans="1:22">
      <c r="A2" s="5"/>
      <c r="B2" s="5"/>
      <c r="C2" s="6"/>
      <c r="D2" s="6"/>
      <c r="E2" s="6"/>
      <c r="F2" s="6"/>
      <c r="G2" s="6"/>
      <c r="H2" s="6"/>
      <c r="I2" s="6"/>
      <c r="J2" s="6"/>
      <c r="K2" s="6"/>
      <c r="L2" s="7" t="s">
        <v>0</v>
      </c>
      <c r="M2" s="198">
        <v>42</v>
      </c>
      <c r="N2" s="200"/>
    </row>
    <row r="3" spans="1:22">
      <c r="A3" s="5"/>
      <c r="B3" s="5"/>
      <c r="C3" s="6"/>
      <c r="D3" s="6"/>
      <c r="E3" s="6"/>
      <c r="F3" s="6"/>
      <c r="G3" s="6"/>
      <c r="H3" s="6"/>
      <c r="I3" s="6"/>
      <c r="J3" s="6"/>
      <c r="K3" s="6"/>
      <c r="L3" s="179" t="s">
        <v>1</v>
      </c>
      <c r="M3" s="213"/>
      <c r="N3" s="8">
        <v>7862</v>
      </c>
    </row>
    <row r="4" spans="1:22">
      <c r="A4" s="5"/>
      <c r="B4" s="5"/>
      <c r="C4" s="6"/>
      <c r="D4" s="6"/>
      <c r="E4" s="6"/>
      <c r="F4" s="6"/>
      <c r="G4" s="6"/>
      <c r="H4" s="6"/>
      <c r="I4" s="6"/>
      <c r="J4" s="6"/>
      <c r="K4" s="6"/>
      <c r="L4" s="137"/>
      <c r="M4" s="137"/>
      <c r="N4" s="10" t="s">
        <v>2</v>
      </c>
    </row>
    <row r="5" spans="1:22">
      <c r="A5" s="5"/>
      <c r="B5" s="5"/>
      <c r="C5" s="6"/>
      <c r="D5" s="6"/>
      <c r="E5" s="6"/>
      <c r="F5" s="6"/>
      <c r="G5" s="11"/>
      <c r="H5" s="6"/>
      <c r="I5" s="6"/>
      <c r="J5" s="6"/>
      <c r="K5" s="6"/>
      <c r="L5" s="137" t="s">
        <v>3</v>
      </c>
      <c r="M5" s="137"/>
      <c r="N5" s="12"/>
    </row>
    <row r="6" spans="1:22">
      <c r="A6" s="5"/>
      <c r="B6" s="5"/>
      <c r="C6" s="6"/>
      <c r="D6" s="6"/>
      <c r="E6" s="6"/>
      <c r="F6" s="6"/>
      <c r="G6" s="11" t="s">
        <v>4</v>
      </c>
      <c r="H6" s="6"/>
      <c r="I6" s="6"/>
      <c r="J6" s="6"/>
      <c r="K6" s="6"/>
      <c r="L6" s="6"/>
      <c r="M6" s="6"/>
      <c r="N6" s="13"/>
    </row>
    <row r="7" spans="1:22">
      <c r="A7" s="5"/>
      <c r="B7" s="5"/>
      <c r="C7" s="6"/>
      <c r="D7" s="6"/>
      <c r="E7" s="6"/>
      <c r="F7" s="11"/>
      <c r="G7" s="11"/>
      <c r="H7" s="6"/>
      <c r="I7" s="6"/>
      <c r="J7" s="6"/>
      <c r="K7" s="6"/>
      <c r="L7" s="6"/>
      <c r="M7" s="6"/>
      <c r="N7" s="13"/>
    </row>
    <row r="8" spans="1:22" ht="12" thickBot="1">
      <c r="A8" s="5"/>
      <c r="B8" s="5"/>
      <c r="C8" s="6"/>
      <c r="D8" s="6"/>
      <c r="E8" s="6"/>
      <c r="F8" s="6"/>
      <c r="G8" s="6" t="s">
        <v>5</v>
      </c>
      <c r="H8" s="6"/>
      <c r="I8" s="6"/>
      <c r="J8" s="14">
        <v>30</v>
      </c>
      <c r="K8" s="135" t="s">
        <v>6</v>
      </c>
      <c r="L8" s="147" t="s">
        <v>64</v>
      </c>
      <c r="M8" s="147"/>
      <c r="N8" s="13">
        <v>2019</v>
      </c>
    </row>
    <row r="9" spans="1:22">
      <c r="A9" s="5"/>
      <c r="B9" s="5"/>
      <c r="C9" s="6"/>
      <c r="D9" s="6"/>
      <c r="E9" s="6"/>
      <c r="F9" s="6"/>
      <c r="G9" s="6"/>
      <c r="H9" s="6"/>
      <c r="I9" s="6"/>
      <c r="J9" s="6"/>
      <c r="K9" s="143" t="s">
        <v>7</v>
      </c>
      <c r="L9" s="143"/>
      <c r="M9" s="172">
        <f>M46</f>
        <v>4921.6000000000004</v>
      </c>
      <c r="N9" s="173"/>
    </row>
    <row r="10" spans="1:22" ht="13.5" customHeight="1">
      <c r="A10" s="5"/>
      <c r="B10" s="5" t="s">
        <v>8</v>
      </c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13"/>
    </row>
    <row r="11" spans="1:22">
      <c r="A11" s="140"/>
      <c r="B11" s="214">
        <f>$M$9</f>
        <v>4921.6000000000004</v>
      </c>
      <c r="C11" s="215"/>
      <c r="D11" s="216" t="s">
        <v>203</v>
      </c>
      <c r="E11" s="216"/>
      <c r="F11" s="216"/>
      <c r="G11" s="216"/>
      <c r="H11" s="216"/>
      <c r="I11" s="216"/>
      <c r="J11" s="216"/>
      <c r="K11" s="216"/>
      <c r="L11" s="216"/>
      <c r="M11" s="216"/>
      <c r="N11" s="217"/>
    </row>
    <row r="12" spans="1:22">
      <c r="A12" s="5"/>
      <c r="B12" s="5" t="s">
        <v>9</v>
      </c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13"/>
      <c r="P12" s="4" t="s">
        <v>10</v>
      </c>
      <c r="T12" s="4" t="s">
        <v>11</v>
      </c>
    </row>
    <row r="13" spans="1:22" ht="12.75" customHeight="1">
      <c r="A13" s="5"/>
      <c r="B13" s="206" t="s">
        <v>202</v>
      </c>
      <c r="C13" s="207"/>
      <c r="D13" s="207"/>
      <c r="E13" s="207"/>
      <c r="F13" s="207"/>
      <c r="G13" s="207"/>
      <c r="H13" s="207"/>
      <c r="I13" s="207"/>
      <c r="J13" s="207"/>
      <c r="K13" s="207"/>
      <c r="L13" s="207"/>
      <c r="M13" s="207"/>
      <c r="N13" s="208"/>
    </row>
    <row r="14" spans="1:22">
      <c r="A14" s="5"/>
      <c r="B14" s="206"/>
      <c r="C14" s="207"/>
      <c r="D14" s="207"/>
      <c r="E14" s="207"/>
      <c r="F14" s="207"/>
      <c r="G14" s="207"/>
      <c r="H14" s="207"/>
      <c r="I14" s="207"/>
      <c r="J14" s="207"/>
      <c r="K14" s="207"/>
      <c r="L14" s="207"/>
      <c r="M14" s="207"/>
      <c r="N14" s="208"/>
      <c r="V14" s="4" t="s">
        <v>11</v>
      </c>
    </row>
    <row r="15" spans="1:22">
      <c r="A15" s="5"/>
      <c r="B15" s="206"/>
      <c r="C15" s="207"/>
      <c r="D15" s="207"/>
      <c r="E15" s="207"/>
      <c r="F15" s="207"/>
      <c r="G15" s="207"/>
      <c r="H15" s="207"/>
      <c r="I15" s="207"/>
      <c r="J15" s="207"/>
      <c r="K15" s="207"/>
      <c r="L15" s="207"/>
      <c r="M15" s="207"/>
      <c r="N15" s="208"/>
    </row>
    <row r="16" spans="1:22">
      <c r="A16" s="5"/>
      <c r="B16" s="5" t="s">
        <v>12</v>
      </c>
      <c r="C16" s="6"/>
      <c r="D16" s="6"/>
      <c r="E16" s="138">
        <v>4</v>
      </c>
      <c r="F16" s="135" t="s">
        <v>6</v>
      </c>
      <c r="G16" s="147" t="s">
        <v>183</v>
      </c>
      <c r="H16" s="147"/>
      <c r="I16" s="135" t="s">
        <v>13</v>
      </c>
      <c r="J16" s="138">
        <v>5</v>
      </c>
      <c r="K16" s="135" t="s">
        <v>14</v>
      </c>
      <c r="L16" s="147" t="s">
        <v>183</v>
      </c>
      <c r="M16" s="147"/>
      <c r="N16" s="13">
        <v>2019</v>
      </c>
      <c r="P16" s="19"/>
    </row>
    <row r="17" spans="1:22" ht="12" thickBot="1">
      <c r="A17" s="5"/>
      <c r="B17" s="192"/>
      <c r="C17" s="193"/>
      <c r="D17" s="193"/>
      <c r="E17" s="193"/>
      <c r="F17" s="193"/>
      <c r="G17" s="193"/>
      <c r="H17" s="193"/>
      <c r="I17" s="193"/>
      <c r="J17" s="193"/>
      <c r="K17" s="193"/>
      <c r="L17" s="193"/>
      <c r="M17" s="193"/>
      <c r="N17" s="194"/>
    </row>
    <row r="18" spans="1:22" ht="12" thickBot="1">
      <c r="A18" s="5"/>
      <c r="B18" s="142" t="s">
        <v>16</v>
      </c>
      <c r="C18" s="209"/>
      <c r="D18" s="20"/>
      <c r="E18" s="210" t="s">
        <v>17</v>
      </c>
      <c r="F18" s="211"/>
      <c r="G18" s="212"/>
      <c r="H18" s="20" t="s">
        <v>18</v>
      </c>
      <c r="I18" s="210" t="s">
        <v>19</v>
      </c>
      <c r="J18" s="212"/>
      <c r="K18" s="20"/>
      <c r="L18" s="210" t="s">
        <v>20</v>
      </c>
      <c r="M18" s="212"/>
      <c r="N18" s="20"/>
      <c r="V18" s="4" t="s">
        <v>11</v>
      </c>
    </row>
    <row r="19" spans="1:22">
      <c r="A19" s="5"/>
      <c r="B19" s="192" t="s">
        <v>3</v>
      </c>
      <c r="C19" s="193"/>
      <c r="D19" s="193"/>
      <c r="E19" s="193"/>
      <c r="F19" s="193"/>
      <c r="G19" s="193"/>
      <c r="H19" s="193"/>
      <c r="I19" s="193"/>
      <c r="J19" s="193"/>
      <c r="K19" s="193"/>
      <c r="L19" s="193"/>
      <c r="M19" s="193"/>
      <c r="N19" s="194"/>
      <c r="Q19" s="4" t="s">
        <v>11</v>
      </c>
    </row>
    <row r="20" spans="1:22" ht="12.75" customHeight="1">
      <c r="A20" s="5"/>
      <c r="B20" s="195"/>
      <c r="C20" s="196"/>
      <c r="D20" s="196"/>
      <c r="E20" s="197"/>
      <c r="F20" s="198"/>
      <c r="G20" s="174"/>
      <c r="H20" s="174"/>
      <c r="I20" s="199"/>
      <c r="J20" s="198"/>
      <c r="K20" s="199"/>
      <c r="L20" s="198"/>
      <c r="M20" s="174"/>
      <c r="N20" s="200"/>
      <c r="Q20" s="4" t="s">
        <v>11</v>
      </c>
    </row>
    <row r="21" spans="1:22">
      <c r="A21" s="5"/>
      <c r="B21" s="201" t="s">
        <v>21</v>
      </c>
      <c r="C21" s="202"/>
      <c r="D21" s="202"/>
      <c r="E21" s="203"/>
      <c r="F21" s="204" t="s">
        <v>22</v>
      </c>
      <c r="G21" s="202"/>
      <c r="H21" s="202"/>
      <c r="I21" s="203"/>
      <c r="J21" s="204" t="s">
        <v>23</v>
      </c>
      <c r="K21" s="203"/>
      <c r="L21" s="204" t="s">
        <v>24</v>
      </c>
      <c r="M21" s="202"/>
      <c r="N21" s="205"/>
    </row>
    <row r="22" spans="1:22">
      <c r="A22" s="5"/>
      <c r="B22" s="22" t="s">
        <v>25</v>
      </c>
      <c r="C22" s="6"/>
      <c r="D22" s="6"/>
      <c r="E22" s="11"/>
      <c r="F22" s="6"/>
      <c r="G22" s="6"/>
      <c r="H22" s="6"/>
      <c r="I22" s="6"/>
      <c r="J22" s="6"/>
      <c r="K22" s="6"/>
      <c r="L22" s="6"/>
      <c r="M22" s="6"/>
      <c r="N22" s="13"/>
    </row>
    <row r="23" spans="1:22">
      <c r="A23" s="5"/>
      <c r="B23" s="5"/>
      <c r="C23" s="6" t="s">
        <v>26</v>
      </c>
      <c r="D23" s="6"/>
      <c r="E23" s="135"/>
      <c r="F23" s="147" t="s">
        <v>27</v>
      </c>
      <c r="G23" s="147"/>
      <c r="H23" s="6"/>
      <c r="I23" s="6"/>
      <c r="J23" s="11"/>
      <c r="K23" s="6"/>
      <c r="L23" s="6"/>
      <c r="M23" s="6"/>
      <c r="N23" s="13"/>
    </row>
    <row r="24" spans="1:22">
      <c r="A24" s="5"/>
      <c r="B24" s="5" t="s">
        <v>28</v>
      </c>
      <c r="C24" s="6"/>
      <c r="D24" s="23">
        <v>2</v>
      </c>
      <c r="E24" s="135" t="s">
        <v>29</v>
      </c>
      <c r="F24" s="168">
        <v>1120</v>
      </c>
      <c r="G24" s="184"/>
      <c r="H24" s="6" t="s">
        <v>30</v>
      </c>
      <c r="I24" s="6"/>
      <c r="J24" s="24"/>
      <c r="K24" s="6"/>
      <c r="L24" s="6"/>
      <c r="M24" s="185"/>
      <c r="N24" s="186"/>
    </row>
    <row r="25" spans="1:22">
      <c r="A25" s="5"/>
      <c r="B25" s="5" t="s">
        <v>28</v>
      </c>
      <c r="C25" s="6"/>
      <c r="D25" s="23"/>
      <c r="E25" s="135" t="s">
        <v>29</v>
      </c>
      <c r="F25" s="187"/>
      <c r="G25" s="187"/>
      <c r="H25" s="6" t="s">
        <v>31</v>
      </c>
      <c r="I25" s="6"/>
      <c r="J25" s="11"/>
      <c r="K25" s="6" t="s">
        <v>32</v>
      </c>
      <c r="L25" s="6"/>
      <c r="M25" s="188">
        <f>D24*F24+D25*F25</f>
        <v>2240</v>
      </c>
      <c r="N25" s="188"/>
    </row>
    <row r="26" spans="1:22">
      <c r="A26" s="5"/>
      <c r="B26" s="22" t="s">
        <v>33</v>
      </c>
      <c r="C26" s="6"/>
      <c r="D26" s="25"/>
      <c r="E26" s="135"/>
      <c r="F26" s="189"/>
      <c r="G26" s="189"/>
      <c r="H26" s="6"/>
      <c r="I26" s="6"/>
      <c r="J26" s="6"/>
      <c r="K26" s="6"/>
      <c r="L26" s="6"/>
      <c r="M26" s="190"/>
      <c r="N26" s="191"/>
    </row>
    <row r="27" spans="1:22" ht="12">
      <c r="A27" s="5"/>
      <c r="B27" s="5" t="s">
        <v>6</v>
      </c>
      <c r="C27" s="147" t="s">
        <v>34</v>
      </c>
      <c r="D27" s="147"/>
      <c r="E27" s="147"/>
      <c r="F27" s="135" t="s">
        <v>29</v>
      </c>
      <c r="G27" s="147" t="s">
        <v>115</v>
      </c>
      <c r="H27" s="147"/>
      <c r="I27" s="147"/>
      <c r="J27" s="27">
        <v>435</v>
      </c>
      <c r="K27" s="6" t="s">
        <v>35</v>
      </c>
      <c r="L27" s="6"/>
      <c r="M27" s="182"/>
      <c r="N27" s="183"/>
    </row>
    <row r="28" spans="1:22">
      <c r="A28" s="5"/>
      <c r="B28" s="5" t="s">
        <v>6</v>
      </c>
      <c r="C28" s="147" t="s">
        <v>115</v>
      </c>
      <c r="D28" s="147"/>
      <c r="E28" s="147"/>
      <c r="F28" s="28" t="s">
        <v>29</v>
      </c>
      <c r="G28" s="147" t="s">
        <v>185</v>
      </c>
      <c r="H28" s="147"/>
      <c r="I28" s="147"/>
      <c r="J28" s="27">
        <v>49</v>
      </c>
      <c r="K28" s="6" t="s">
        <v>35</v>
      </c>
      <c r="L28" s="6"/>
      <c r="M28" s="6"/>
      <c r="N28" s="29"/>
    </row>
    <row r="29" spans="1:22">
      <c r="A29" s="5"/>
      <c r="B29" s="5" t="s">
        <v>6</v>
      </c>
      <c r="C29" s="147" t="s">
        <v>185</v>
      </c>
      <c r="D29" s="147"/>
      <c r="E29" s="147"/>
      <c r="F29" s="135" t="s">
        <v>29</v>
      </c>
      <c r="G29" s="147" t="s">
        <v>115</v>
      </c>
      <c r="H29" s="147"/>
      <c r="I29" s="147"/>
      <c r="J29" s="27">
        <v>49</v>
      </c>
      <c r="K29" s="6" t="s">
        <v>35</v>
      </c>
      <c r="L29" s="6"/>
      <c r="M29" s="6"/>
      <c r="N29" s="13"/>
    </row>
    <row r="30" spans="1:22">
      <c r="A30" s="5"/>
      <c r="B30" s="5" t="s">
        <v>6</v>
      </c>
      <c r="C30" s="147" t="s">
        <v>115</v>
      </c>
      <c r="D30" s="147"/>
      <c r="E30" s="147"/>
      <c r="F30" s="28" t="s">
        <v>29</v>
      </c>
      <c r="G30" s="147" t="s">
        <v>87</v>
      </c>
      <c r="H30" s="147"/>
      <c r="I30" s="147"/>
      <c r="J30" s="27">
        <v>435</v>
      </c>
      <c r="K30" s="6" t="s">
        <v>35</v>
      </c>
      <c r="L30" s="6"/>
      <c r="M30" s="6"/>
      <c r="N30" s="13"/>
    </row>
    <row r="31" spans="1:22" ht="11.25" customHeight="1">
      <c r="A31" s="5"/>
      <c r="B31" s="5" t="s">
        <v>6</v>
      </c>
      <c r="C31" s="147" t="s">
        <v>36</v>
      </c>
      <c r="D31" s="147"/>
      <c r="E31" s="147"/>
      <c r="F31" s="135" t="s">
        <v>29</v>
      </c>
      <c r="G31" s="147" t="s">
        <v>36</v>
      </c>
      <c r="H31" s="147"/>
      <c r="I31" s="147"/>
      <c r="J31" s="27">
        <v>150</v>
      </c>
      <c r="K31" s="6" t="s">
        <v>35</v>
      </c>
      <c r="L31" s="6"/>
      <c r="M31" s="6"/>
      <c r="N31" s="13"/>
    </row>
    <row r="32" spans="1:22">
      <c r="A32" s="5"/>
      <c r="B32" s="5" t="s">
        <v>6</v>
      </c>
      <c r="C32" s="147"/>
      <c r="D32" s="147"/>
      <c r="E32" s="147"/>
      <c r="F32" s="28" t="s">
        <v>29</v>
      </c>
      <c r="G32" s="147"/>
      <c r="H32" s="147"/>
      <c r="I32" s="147"/>
      <c r="J32" s="27"/>
      <c r="K32" s="6" t="s">
        <v>35</v>
      </c>
      <c r="L32" s="6"/>
      <c r="M32" s="6"/>
      <c r="N32" s="13"/>
    </row>
    <row r="33" spans="1:18" ht="11.25" customHeight="1">
      <c r="A33" s="5"/>
      <c r="B33" s="5" t="s">
        <v>6</v>
      </c>
      <c r="C33" s="174"/>
      <c r="D33" s="174"/>
      <c r="E33" s="174"/>
      <c r="F33" s="28" t="s">
        <v>29</v>
      </c>
      <c r="G33" s="174"/>
      <c r="H33" s="174"/>
      <c r="I33" s="174"/>
      <c r="J33" s="30"/>
      <c r="K33" s="6" t="s">
        <v>35</v>
      </c>
      <c r="L33" s="6"/>
      <c r="M33" s="6"/>
      <c r="N33" s="13"/>
    </row>
    <row r="34" spans="1:18">
      <c r="A34" s="5"/>
      <c r="B34" s="5" t="s">
        <v>6</v>
      </c>
      <c r="C34" s="147"/>
      <c r="D34" s="147"/>
      <c r="E34" s="147"/>
      <c r="F34" s="28" t="s">
        <v>29</v>
      </c>
      <c r="G34" s="147"/>
      <c r="H34" s="147"/>
      <c r="I34" s="147"/>
      <c r="J34" s="27"/>
      <c r="K34" s="6" t="s">
        <v>35</v>
      </c>
      <c r="L34" s="6"/>
      <c r="M34" s="6"/>
      <c r="N34" s="13"/>
    </row>
    <row r="35" spans="1:18">
      <c r="A35" s="5"/>
      <c r="B35" s="5"/>
      <c r="C35" s="174"/>
      <c r="D35" s="174"/>
      <c r="E35" s="174"/>
      <c r="F35" s="28" t="s">
        <v>29</v>
      </c>
      <c r="G35" s="174"/>
      <c r="H35" s="174"/>
      <c r="I35" s="174"/>
      <c r="J35" s="31"/>
      <c r="K35" s="6" t="s">
        <v>35</v>
      </c>
      <c r="L35" s="6"/>
      <c r="M35" s="6"/>
      <c r="N35" s="13"/>
    </row>
    <row r="36" spans="1:18">
      <c r="A36" s="5"/>
      <c r="B36" s="5"/>
      <c r="C36" s="174"/>
      <c r="D36" s="174"/>
      <c r="E36" s="174"/>
      <c r="F36" s="135" t="s">
        <v>29</v>
      </c>
      <c r="G36" s="174"/>
      <c r="H36" s="174"/>
      <c r="I36" s="174"/>
      <c r="J36" s="31"/>
      <c r="K36" s="6" t="s">
        <v>35</v>
      </c>
      <c r="L36" s="6"/>
      <c r="M36" s="6"/>
      <c r="N36" s="13"/>
    </row>
    <row r="37" spans="1:18">
      <c r="A37" s="5"/>
      <c r="B37" s="5"/>
      <c r="C37" s="174"/>
      <c r="D37" s="174"/>
      <c r="E37" s="174"/>
      <c r="F37" s="135" t="s">
        <v>29</v>
      </c>
      <c r="G37" s="174"/>
      <c r="H37" s="174"/>
      <c r="I37" s="174"/>
      <c r="J37" s="31"/>
      <c r="K37" s="6" t="s">
        <v>35</v>
      </c>
      <c r="L37" s="6"/>
      <c r="M37" s="6"/>
      <c r="N37" s="13"/>
    </row>
    <row r="38" spans="1:18">
      <c r="A38" s="5"/>
      <c r="B38" s="5"/>
      <c r="C38" s="174"/>
      <c r="D38" s="174"/>
      <c r="E38" s="174"/>
      <c r="F38" s="135" t="s">
        <v>29</v>
      </c>
      <c r="G38" s="174"/>
      <c r="H38" s="174"/>
      <c r="I38" s="174"/>
      <c r="J38" s="31"/>
      <c r="K38" s="6" t="s">
        <v>35</v>
      </c>
      <c r="L38" s="6"/>
      <c r="M38" s="6"/>
      <c r="N38" s="13"/>
    </row>
    <row r="39" spans="1:18">
      <c r="A39" s="5"/>
      <c r="B39" s="5"/>
      <c r="C39" s="174"/>
      <c r="D39" s="174"/>
      <c r="E39" s="174"/>
      <c r="F39" s="135" t="s">
        <v>29</v>
      </c>
      <c r="G39" s="174"/>
      <c r="H39" s="174"/>
      <c r="I39" s="174"/>
      <c r="J39" s="31"/>
      <c r="K39" s="6" t="s">
        <v>35</v>
      </c>
      <c r="L39" s="6"/>
      <c r="M39" s="32"/>
      <c r="N39" s="33"/>
    </row>
    <row r="40" spans="1:18">
      <c r="A40" s="5"/>
      <c r="B40" s="5"/>
      <c r="C40" s="174"/>
      <c r="D40" s="174"/>
      <c r="E40" s="174"/>
      <c r="F40" s="135" t="s">
        <v>29</v>
      </c>
      <c r="G40" s="174"/>
      <c r="H40" s="174"/>
      <c r="I40" s="174"/>
      <c r="J40" s="31"/>
      <c r="K40" s="6" t="s">
        <v>35</v>
      </c>
      <c r="L40" s="141"/>
      <c r="M40" s="180">
        <f>M25</f>
        <v>2240</v>
      </c>
      <c r="N40" s="181"/>
    </row>
    <row r="41" spans="1:18">
      <c r="A41" s="5"/>
      <c r="B41" s="5"/>
      <c r="C41" s="174"/>
      <c r="D41" s="174"/>
      <c r="E41" s="174"/>
      <c r="F41" s="135" t="s">
        <v>29</v>
      </c>
      <c r="G41" s="174"/>
      <c r="H41" s="174"/>
      <c r="I41" s="174"/>
      <c r="J41" s="31"/>
      <c r="K41" s="35"/>
      <c r="L41" s="36" t="s">
        <v>37</v>
      </c>
      <c r="M41" s="177">
        <v>1</v>
      </c>
      <c r="N41" s="178"/>
      <c r="R41" s="4" t="s">
        <v>38</v>
      </c>
    </row>
    <row r="42" spans="1:18">
      <c r="A42" s="5"/>
      <c r="B42" s="5"/>
      <c r="C42" s="174"/>
      <c r="D42" s="174"/>
      <c r="E42" s="174"/>
      <c r="F42" s="6"/>
      <c r="G42" s="174"/>
      <c r="H42" s="174"/>
      <c r="I42" s="174"/>
      <c r="J42" s="31"/>
      <c r="K42" s="175" t="s">
        <v>39</v>
      </c>
      <c r="L42" s="176"/>
      <c r="M42" s="177">
        <f>111*2</f>
        <v>222</v>
      </c>
      <c r="N42" s="178"/>
      <c r="P42" s="143"/>
      <c r="Q42" s="143"/>
    </row>
    <row r="43" spans="1:18">
      <c r="A43" s="5"/>
      <c r="B43" s="37"/>
      <c r="C43" s="38" t="s">
        <v>40</v>
      </c>
      <c r="D43" s="39"/>
      <c r="E43" s="39"/>
      <c r="F43" s="39"/>
      <c r="G43" s="40"/>
      <c r="H43" s="179"/>
      <c r="I43" s="179"/>
      <c r="J43" s="41">
        <f>SUM(J27:J42)</f>
        <v>1118</v>
      </c>
      <c r="K43" s="42"/>
      <c r="L43" s="136" t="s">
        <v>33</v>
      </c>
      <c r="M43" s="168">
        <f>J43*J44</f>
        <v>2459.6000000000004</v>
      </c>
      <c r="N43" s="169"/>
      <c r="P43" s="44"/>
      <c r="Q43" s="6"/>
    </row>
    <row r="44" spans="1:18">
      <c r="A44" s="5"/>
      <c r="B44" s="5"/>
      <c r="C44" s="7"/>
      <c r="D44" s="6"/>
      <c r="E44" s="6"/>
      <c r="F44" s="6"/>
      <c r="G44" s="45"/>
      <c r="I44" s="137" t="s">
        <v>41</v>
      </c>
      <c r="J44" s="46">
        <v>2.2000000000000002</v>
      </c>
      <c r="K44" s="166" t="s">
        <v>42</v>
      </c>
      <c r="L44" s="167"/>
      <c r="M44" s="168"/>
      <c r="N44" s="169"/>
      <c r="P44" s="44"/>
      <c r="Q44" s="6"/>
    </row>
    <row r="45" spans="1:18">
      <c r="A45" s="5"/>
      <c r="B45" s="5"/>
      <c r="C45" s="7"/>
      <c r="D45" s="6"/>
      <c r="E45" s="6"/>
      <c r="F45" s="6"/>
      <c r="G45" s="45"/>
      <c r="H45" s="47"/>
      <c r="I45" s="47"/>
      <c r="J45" s="42"/>
      <c r="K45" s="42"/>
      <c r="L45" s="136" t="s">
        <v>43</v>
      </c>
      <c r="M45" s="170"/>
      <c r="N45" s="171"/>
      <c r="P45" s="44"/>
      <c r="Q45" s="6"/>
    </row>
    <row r="46" spans="1:18">
      <c r="A46" s="5"/>
      <c r="B46" s="5" t="s">
        <v>44</v>
      </c>
      <c r="C46" s="6"/>
      <c r="D46" s="6"/>
      <c r="E46" s="141"/>
      <c r="F46" s="164">
        <v>0</v>
      </c>
      <c r="G46" s="165"/>
      <c r="H46" s="136"/>
      <c r="I46" s="136"/>
      <c r="J46" s="136"/>
      <c r="K46" s="6" t="s">
        <v>45</v>
      </c>
      <c r="L46" s="141"/>
      <c r="M46" s="172">
        <f>M43+M42+M40+M44+M45</f>
        <v>4921.6000000000004</v>
      </c>
      <c r="N46" s="173"/>
      <c r="O46" s="48"/>
      <c r="P46" s="44"/>
      <c r="Q46" s="11"/>
    </row>
    <row r="47" spans="1:18">
      <c r="A47" s="5"/>
      <c r="B47" s="5" t="s">
        <v>46</v>
      </c>
      <c r="C47" s="6"/>
      <c r="D47" s="6"/>
      <c r="E47" s="141"/>
      <c r="F47" s="152">
        <v>0</v>
      </c>
      <c r="G47" s="153"/>
      <c r="H47" s="136"/>
      <c r="I47" s="136"/>
      <c r="J47" s="136"/>
      <c r="K47" s="6" t="s">
        <v>47</v>
      </c>
      <c r="L47" s="141"/>
      <c r="M47" s="172"/>
      <c r="N47" s="173"/>
      <c r="P47" s="44"/>
      <c r="Q47" s="11"/>
    </row>
    <row r="48" spans="1:18">
      <c r="A48" s="5"/>
      <c r="B48" s="5" t="s">
        <v>48</v>
      </c>
      <c r="C48" s="6"/>
      <c r="D48" s="6"/>
      <c r="E48" s="141"/>
      <c r="F48" s="162">
        <f>SUM(F46:G47)</f>
        <v>0</v>
      </c>
      <c r="G48" s="163"/>
      <c r="H48" s="136"/>
      <c r="I48" s="136"/>
      <c r="J48" s="136"/>
      <c r="K48" s="6"/>
      <c r="L48" s="141"/>
      <c r="M48" s="49"/>
      <c r="N48" s="50"/>
      <c r="P48" s="44"/>
      <c r="Q48" s="51"/>
    </row>
    <row r="49" spans="1:17">
      <c r="A49" s="5"/>
      <c r="B49" s="5" t="s">
        <v>49</v>
      </c>
      <c r="C49" s="6"/>
      <c r="D49" s="6"/>
      <c r="E49" s="141"/>
      <c r="F49" s="152">
        <v>0</v>
      </c>
      <c r="G49" s="153"/>
      <c r="H49" s="136"/>
      <c r="I49" s="136"/>
      <c r="J49" s="136"/>
      <c r="K49" s="6"/>
      <c r="L49" s="141"/>
      <c r="M49" s="49"/>
      <c r="N49" s="50"/>
      <c r="P49" s="44"/>
      <c r="Q49" s="11"/>
    </row>
    <row r="50" spans="1:17">
      <c r="A50" s="5"/>
      <c r="B50" s="5" t="s">
        <v>48</v>
      </c>
      <c r="C50" s="6"/>
      <c r="D50" s="6"/>
      <c r="E50" s="141"/>
      <c r="F50" s="162">
        <f>SUM(F48:G49)</f>
        <v>0</v>
      </c>
      <c r="G50" s="163"/>
      <c r="H50" s="136"/>
      <c r="I50" s="136"/>
      <c r="J50" s="136"/>
      <c r="K50" s="6"/>
      <c r="L50" s="141"/>
      <c r="M50" s="49"/>
      <c r="N50" s="50"/>
      <c r="P50" s="44"/>
      <c r="Q50" s="11"/>
    </row>
    <row r="51" spans="1:17">
      <c r="A51" s="5"/>
      <c r="B51" s="5" t="s">
        <v>33</v>
      </c>
      <c r="C51" s="6"/>
      <c r="D51" s="6"/>
      <c r="E51" s="141"/>
      <c r="F51" s="164">
        <v>0</v>
      </c>
      <c r="G51" s="165"/>
      <c r="H51" s="6"/>
      <c r="I51" s="52" t="s">
        <v>50</v>
      </c>
      <c r="J51" s="39"/>
      <c r="K51" s="39"/>
      <c r="L51" s="39"/>
      <c r="M51" s="39"/>
      <c r="N51" s="53"/>
      <c r="P51" s="44"/>
      <c r="Q51" s="11"/>
    </row>
    <row r="52" spans="1:17">
      <c r="A52" s="5"/>
      <c r="B52" s="5" t="s">
        <v>51</v>
      </c>
      <c r="C52" s="6"/>
      <c r="D52" s="6"/>
      <c r="E52" s="141"/>
      <c r="F52" s="152">
        <v>0</v>
      </c>
      <c r="G52" s="153"/>
      <c r="H52" s="6"/>
      <c r="I52" s="54"/>
      <c r="J52" s="55"/>
      <c r="K52" s="55"/>
      <c r="L52" s="55"/>
      <c r="M52" s="55"/>
      <c r="N52" s="56"/>
      <c r="P52" s="6"/>
      <c r="Q52" s="6"/>
    </row>
    <row r="53" spans="1:17">
      <c r="A53" s="5"/>
      <c r="B53" s="5" t="s">
        <v>43</v>
      </c>
      <c r="C53" s="6"/>
      <c r="D53" s="6"/>
      <c r="E53" s="141" t="s">
        <v>52</v>
      </c>
      <c r="F53" s="152">
        <v>0</v>
      </c>
      <c r="G53" s="153"/>
      <c r="H53" s="6"/>
      <c r="I53" s="54"/>
      <c r="J53" s="55"/>
      <c r="K53" s="55"/>
      <c r="L53" s="55"/>
      <c r="M53" s="55"/>
      <c r="N53" s="56"/>
      <c r="P53" s="6"/>
      <c r="Q53" s="6"/>
    </row>
    <row r="54" spans="1:17">
      <c r="A54" s="5"/>
      <c r="B54" s="5" t="s">
        <v>53</v>
      </c>
      <c r="C54" s="6"/>
      <c r="D54" s="6"/>
      <c r="E54" s="141"/>
      <c r="F54" s="152">
        <v>0</v>
      </c>
      <c r="G54" s="153"/>
      <c r="H54" s="57"/>
      <c r="I54" s="54"/>
      <c r="J54" s="55"/>
      <c r="K54" s="55"/>
      <c r="L54" s="55"/>
      <c r="M54" s="55"/>
      <c r="N54" s="56"/>
      <c r="P54" s="143"/>
      <c r="Q54" s="143"/>
    </row>
    <row r="55" spans="1:17">
      <c r="A55" s="5"/>
      <c r="B55" s="5" t="s">
        <v>47</v>
      </c>
      <c r="C55" s="6"/>
      <c r="D55" s="6"/>
      <c r="E55" s="141"/>
      <c r="F55" s="154">
        <f>SUM(F50:G54)</f>
        <v>0</v>
      </c>
      <c r="G55" s="155"/>
      <c r="H55" s="6"/>
      <c r="I55" s="54"/>
      <c r="J55" s="55"/>
      <c r="K55" s="55"/>
      <c r="L55" s="55"/>
      <c r="M55" s="55"/>
      <c r="N55" s="56"/>
      <c r="P55" s="44"/>
      <c r="Q55" s="6"/>
    </row>
    <row r="56" spans="1:17">
      <c r="A56" s="5"/>
      <c r="B56" s="5" t="s">
        <v>54</v>
      </c>
      <c r="C56" s="6"/>
      <c r="D56" s="6"/>
      <c r="E56" s="141"/>
      <c r="F56" s="156">
        <f>+M46-F55</f>
        <v>4921.6000000000004</v>
      </c>
      <c r="G56" s="157"/>
      <c r="H56" s="6"/>
      <c r="I56" s="58"/>
      <c r="J56" s="31"/>
      <c r="K56" s="31"/>
      <c r="L56" s="31"/>
      <c r="M56" s="31"/>
      <c r="N56" s="59"/>
      <c r="P56" s="44"/>
      <c r="Q56" s="6"/>
    </row>
    <row r="57" spans="1:17" ht="12" thickBot="1">
      <c r="A57" s="5"/>
      <c r="B57" s="60" t="s">
        <v>48</v>
      </c>
      <c r="C57" s="30"/>
      <c r="D57" s="30"/>
      <c r="E57" s="61"/>
      <c r="F57" s="158">
        <f>+F55+F56</f>
        <v>4921.6000000000004</v>
      </c>
      <c r="G57" s="159"/>
      <c r="H57" s="6"/>
      <c r="I57" s="62"/>
      <c r="J57" s="31"/>
      <c r="K57" s="31"/>
      <c r="L57" s="31"/>
      <c r="M57" s="31"/>
      <c r="N57" s="59"/>
      <c r="P57" s="44"/>
      <c r="Q57" s="11"/>
    </row>
    <row r="58" spans="1:17">
      <c r="A58" s="5"/>
      <c r="B58" s="142" t="s">
        <v>55</v>
      </c>
      <c r="C58" s="143"/>
      <c r="D58" s="143"/>
      <c r="E58" s="143"/>
      <c r="F58" s="143"/>
      <c r="G58" s="143"/>
      <c r="H58" s="6"/>
      <c r="I58" s="160" t="s">
        <v>56</v>
      </c>
      <c r="J58" s="160"/>
      <c r="K58" s="160"/>
      <c r="L58" s="160"/>
      <c r="M58" s="160"/>
      <c r="N58" s="161"/>
      <c r="P58" s="44"/>
      <c r="Q58" s="11"/>
    </row>
    <row r="59" spans="1:17" ht="1.5" customHeight="1">
      <c r="A59" s="5"/>
      <c r="B59" s="134"/>
      <c r="C59" s="135"/>
      <c r="D59" s="135"/>
      <c r="E59" s="135"/>
      <c r="F59" s="135"/>
      <c r="G59" s="135"/>
      <c r="H59" s="6"/>
      <c r="I59" s="135"/>
      <c r="J59" s="135"/>
      <c r="K59" s="135"/>
      <c r="L59" s="135"/>
      <c r="M59" s="135"/>
      <c r="N59" s="139"/>
      <c r="P59" s="44"/>
      <c r="Q59" s="11" t="s">
        <v>57</v>
      </c>
    </row>
    <row r="60" spans="1:17" ht="11.25" hidden="1" customHeight="1">
      <c r="A60" s="5"/>
      <c r="B60" s="142"/>
      <c r="C60" s="143"/>
      <c r="D60" s="143"/>
      <c r="E60" s="143"/>
      <c r="F60" s="143"/>
      <c r="G60" s="143"/>
      <c r="H60" s="6"/>
      <c r="I60" s="6"/>
      <c r="J60" s="6"/>
      <c r="K60" s="6"/>
      <c r="L60" s="6"/>
      <c r="M60" s="6"/>
      <c r="N60" s="13"/>
      <c r="P60" s="44"/>
      <c r="Q60" s="11" t="s">
        <v>58</v>
      </c>
    </row>
    <row r="61" spans="1:17" ht="16.5" customHeight="1">
      <c r="A61" s="5"/>
      <c r="B61" s="146" t="s">
        <v>59</v>
      </c>
      <c r="C61" s="147"/>
      <c r="D61" s="147"/>
      <c r="E61" s="147"/>
      <c r="F61" s="147"/>
      <c r="G61" s="147"/>
      <c r="H61" s="6"/>
      <c r="I61" s="147" t="s">
        <v>201</v>
      </c>
      <c r="J61" s="147"/>
      <c r="K61" s="147"/>
      <c r="L61" s="147"/>
      <c r="M61" s="147"/>
      <c r="N61" s="148"/>
      <c r="P61" s="44"/>
      <c r="Q61" s="11"/>
    </row>
    <row r="62" spans="1:17">
      <c r="A62" s="5"/>
      <c r="B62" s="142" t="s">
        <v>57</v>
      </c>
      <c r="C62" s="143"/>
      <c r="D62" s="143"/>
      <c r="E62" s="143"/>
      <c r="F62" s="143"/>
      <c r="G62" s="143"/>
      <c r="H62" s="6"/>
      <c r="I62" s="142" t="s">
        <v>57</v>
      </c>
      <c r="J62" s="143"/>
      <c r="K62" s="143"/>
      <c r="L62" s="143"/>
      <c r="M62" s="143"/>
      <c r="N62" s="143"/>
      <c r="P62" s="6"/>
      <c r="Q62" s="6"/>
    </row>
    <row r="63" spans="1:17" ht="26.25" customHeight="1">
      <c r="A63" s="5"/>
      <c r="B63" s="149" t="s">
        <v>60</v>
      </c>
      <c r="C63" s="150"/>
      <c r="D63" s="150"/>
      <c r="E63" s="150"/>
      <c r="F63" s="150"/>
      <c r="G63" s="150"/>
      <c r="H63" s="6"/>
      <c r="I63" s="150" t="s">
        <v>72</v>
      </c>
      <c r="J63" s="150"/>
      <c r="K63" s="150"/>
      <c r="L63" s="150"/>
      <c r="M63" s="150"/>
      <c r="N63" s="151"/>
      <c r="P63" s="6"/>
      <c r="Q63" s="6"/>
    </row>
    <row r="64" spans="1:17" ht="2.25" customHeight="1">
      <c r="A64" s="5"/>
      <c r="B64" s="142" t="s">
        <v>61</v>
      </c>
      <c r="C64" s="143"/>
      <c r="D64" s="143"/>
      <c r="E64" s="143"/>
      <c r="F64" s="143"/>
      <c r="G64" s="143"/>
      <c r="H64" s="6"/>
      <c r="I64" s="144"/>
      <c r="J64" s="144"/>
      <c r="K64" s="144"/>
      <c r="L64" s="144"/>
      <c r="M64" s="144"/>
      <c r="N64" s="145"/>
      <c r="P64" s="6"/>
      <c r="Q64" s="6"/>
    </row>
    <row r="65" spans="1:17" ht="0.75" hidden="1" customHeight="1">
      <c r="A65" s="5"/>
      <c r="B65" s="5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13"/>
      <c r="P65" s="6"/>
      <c r="Q65" s="6"/>
    </row>
    <row r="66" spans="1:17" ht="14.25" customHeight="1" thickBot="1">
      <c r="A66" s="65"/>
      <c r="B66" s="65"/>
      <c r="C66" s="66"/>
      <c r="D66" s="66"/>
      <c r="E66" s="66"/>
      <c r="F66" s="66"/>
      <c r="G66" s="66"/>
      <c r="H66" s="66"/>
      <c r="I66" s="66" t="s">
        <v>62</v>
      </c>
      <c r="J66" s="66">
        <v>7862</v>
      </c>
      <c r="K66" s="66"/>
      <c r="L66" s="67"/>
      <c r="M66" s="68"/>
      <c r="N66" s="69"/>
      <c r="P66" s="6"/>
      <c r="Q66" s="6"/>
    </row>
    <row r="67" spans="1:17" ht="36" customHeight="1">
      <c r="N67" s="4" t="s">
        <v>63</v>
      </c>
      <c r="P67" s="6"/>
      <c r="Q67" s="6"/>
    </row>
    <row r="68" spans="1:17">
      <c r="P68" s="6"/>
      <c r="Q68" s="6"/>
    </row>
    <row r="69" spans="1:17">
      <c r="P69" s="6"/>
      <c r="Q69" s="6"/>
    </row>
    <row r="70" spans="1:17">
      <c r="P70" s="6"/>
      <c r="Q70" s="6"/>
    </row>
    <row r="71" spans="1:17">
      <c r="P71" s="6"/>
      <c r="Q71" s="6"/>
    </row>
    <row r="72" spans="1:17">
      <c r="P72" s="6"/>
      <c r="Q72" s="6"/>
    </row>
    <row r="73" spans="1:17">
      <c r="P73" s="6"/>
      <c r="Q73" s="6"/>
    </row>
    <row r="74" spans="1:17">
      <c r="P74" s="6"/>
      <c r="Q74" s="6"/>
    </row>
    <row r="75" spans="1:17">
      <c r="P75" s="6"/>
      <c r="Q75" s="6"/>
    </row>
    <row r="76" spans="1:17">
      <c r="P76" s="6"/>
      <c r="Q76" s="6"/>
    </row>
    <row r="77" spans="1:17">
      <c r="P77" s="6"/>
      <c r="Q77" s="6"/>
    </row>
    <row r="78" spans="1:17">
      <c r="P78" s="6"/>
      <c r="Q78" s="6"/>
    </row>
  </sheetData>
  <mergeCells count="100">
    <mergeCell ref="B64:G64"/>
    <mergeCell ref="I64:N64"/>
    <mergeCell ref="B60:G60"/>
    <mergeCell ref="B61:G61"/>
    <mergeCell ref="I61:N61"/>
    <mergeCell ref="B62:G62"/>
    <mergeCell ref="I62:N62"/>
    <mergeCell ref="B63:G63"/>
    <mergeCell ref="I63:N63"/>
    <mergeCell ref="F54:G54"/>
    <mergeCell ref="P54:Q54"/>
    <mergeCell ref="F55:G55"/>
    <mergeCell ref="F56:G56"/>
    <mergeCell ref="F57:G57"/>
    <mergeCell ref="B58:G58"/>
    <mergeCell ref="I58:N58"/>
    <mergeCell ref="F48:G48"/>
    <mergeCell ref="F49:G49"/>
    <mergeCell ref="F50:G50"/>
    <mergeCell ref="F51:G51"/>
    <mergeCell ref="F52:G52"/>
    <mergeCell ref="F53:G53"/>
    <mergeCell ref="K44:L44"/>
    <mergeCell ref="M44:N44"/>
    <mergeCell ref="M45:N45"/>
    <mergeCell ref="F46:G46"/>
    <mergeCell ref="M46:N46"/>
    <mergeCell ref="F47:G47"/>
    <mergeCell ref="M47:N47"/>
    <mergeCell ref="C42:E42"/>
    <mergeCell ref="G42:I42"/>
    <mergeCell ref="K42:L42"/>
    <mergeCell ref="M42:N42"/>
    <mergeCell ref="P42:Q42"/>
    <mergeCell ref="H43:I43"/>
    <mergeCell ref="M43:N43"/>
    <mergeCell ref="C39:E39"/>
    <mergeCell ref="G39:I39"/>
    <mergeCell ref="C40:E40"/>
    <mergeCell ref="G40:I40"/>
    <mergeCell ref="M40:N40"/>
    <mergeCell ref="C41:E41"/>
    <mergeCell ref="G41:I41"/>
    <mergeCell ref="M41:N41"/>
    <mergeCell ref="C36:E36"/>
    <mergeCell ref="G36:I36"/>
    <mergeCell ref="C37:E37"/>
    <mergeCell ref="G37:I37"/>
    <mergeCell ref="C38:E38"/>
    <mergeCell ref="G38:I38"/>
    <mergeCell ref="C33:E33"/>
    <mergeCell ref="G33:I33"/>
    <mergeCell ref="C34:E34"/>
    <mergeCell ref="G34:I34"/>
    <mergeCell ref="C35:E35"/>
    <mergeCell ref="G35:I35"/>
    <mergeCell ref="C30:E30"/>
    <mergeCell ref="G30:I30"/>
    <mergeCell ref="C31:E31"/>
    <mergeCell ref="G31:I31"/>
    <mergeCell ref="C32:E32"/>
    <mergeCell ref="G32:I32"/>
    <mergeCell ref="C27:E27"/>
    <mergeCell ref="G27:I27"/>
    <mergeCell ref="M27:N27"/>
    <mergeCell ref="C28:E28"/>
    <mergeCell ref="G28:I28"/>
    <mergeCell ref="C29:E29"/>
    <mergeCell ref="G29:I29"/>
    <mergeCell ref="F23:G23"/>
    <mergeCell ref="F24:G24"/>
    <mergeCell ref="M24:N24"/>
    <mergeCell ref="F25:G25"/>
    <mergeCell ref="M25:N25"/>
    <mergeCell ref="F26:G26"/>
    <mergeCell ref="M26:N26"/>
    <mergeCell ref="B19:N19"/>
    <mergeCell ref="B20:E20"/>
    <mergeCell ref="F20:I20"/>
    <mergeCell ref="J20:K20"/>
    <mergeCell ref="L20:N20"/>
    <mergeCell ref="B21:E21"/>
    <mergeCell ref="F21:I21"/>
    <mergeCell ref="J21:K21"/>
    <mergeCell ref="L21:N21"/>
    <mergeCell ref="B13:N15"/>
    <mergeCell ref="G16:H16"/>
    <mergeCell ref="L16:M16"/>
    <mergeCell ref="B17:N17"/>
    <mergeCell ref="B18:C18"/>
    <mergeCell ref="E18:G18"/>
    <mergeCell ref="I18:J18"/>
    <mergeCell ref="L18:M18"/>
    <mergeCell ref="M2:N2"/>
    <mergeCell ref="L3:M3"/>
    <mergeCell ref="L8:M8"/>
    <mergeCell ref="K9:L9"/>
    <mergeCell ref="M9:N9"/>
    <mergeCell ref="B11:C11"/>
    <mergeCell ref="D11:N11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95" orientation="portrait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78"/>
  <sheetViews>
    <sheetView zoomScaleNormal="100" workbookViewId="0">
      <selection activeCell="B13" sqref="B13:N15"/>
    </sheetView>
  </sheetViews>
  <sheetFormatPr baseColWidth="10" defaultColWidth="6.7109375" defaultRowHeight="11.25"/>
  <cols>
    <col min="1" max="1" width="0.42578125" style="4" customWidth="1"/>
    <col min="2" max="2" width="6.7109375" style="4" customWidth="1"/>
    <col min="3" max="3" width="8.140625" style="4" customWidth="1"/>
    <col min="4" max="6" width="6.7109375" style="4" customWidth="1"/>
    <col min="7" max="7" width="6.28515625" style="4" customWidth="1"/>
    <col min="8" max="8" width="3.28515625" style="4" customWidth="1"/>
    <col min="9" max="9" width="7.7109375" style="4" customWidth="1"/>
    <col min="10" max="10" width="9.5703125" style="4" customWidth="1"/>
    <col min="11" max="11" width="4" style="4" customWidth="1"/>
    <col min="12" max="12" width="7" style="4" customWidth="1"/>
    <col min="13" max="13" width="5.28515625" style="4" bestFit="1" customWidth="1"/>
    <col min="14" max="14" width="16.28515625" style="4" customWidth="1"/>
    <col min="15" max="15" width="8.140625" style="4" bestFit="1" customWidth="1"/>
    <col min="16" max="16" width="9.28515625" style="4" bestFit="1" customWidth="1"/>
    <col min="17" max="17" width="10.28515625" style="4" bestFit="1" customWidth="1"/>
    <col min="18" max="16384" width="6.7109375" style="4"/>
  </cols>
  <sheetData>
    <row r="1" spans="1:22">
      <c r="A1" s="1"/>
      <c r="B1" s="1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</row>
    <row r="2" spans="1:22">
      <c r="A2" s="5"/>
      <c r="B2" s="5"/>
      <c r="C2" s="6"/>
      <c r="D2" s="6"/>
      <c r="E2" s="6"/>
      <c r="F2" s="6"/>
      <c r="G2" s="6"/>
      <c r="H2" s="6"/>
      <c r="I2" s="6"/>
      <c r="J2" s="6"/>
      <c r="K2" s="6"/>
      <c r="L2" s="7" t="s">
        <v>0</v>
      </c>
      <c r="M2" s="198">
        <v>42</v>
      </c>
      <c r="N2" s="200"/>
    </row>
    <row r="3" spans="1:22">
      <c r="A3" s="5"/>
      <c r="B3" s="5"/>
      <c r="C3" s="6"/>
      <c r="D3" s="6"/>
      <c r="E3" s="6"/>
      <c r="F3" s="6"/>
      <c r="G3" s="6"/>
      <c r="H3" s="6"/>
      <c r="I3" s="6"/>
      <c r="J3" s="6"/>
      <c r="K3" s="6"/>
      <c r="L3" s="179" t="s">
        <v>1</v>
      </c>
      <c r="M3" s="213"/>
      <c r="N3" s="8">
        <v>7862</v>
      </c>
    </row>
    <row r="4" spans="1:22">
      <c r="A4" s="5"/>
      <c r="B4" s="5"/>
      <c r="C4" s="6"/>
      <c r="D4" s="6"/>
      <c r="E4" s="6"/>
      <c r="F4" s="6"/>
      <c r="G4" s="6"/>
      <c r="H4" s="6"/>
      <c r="I4" s="6"/>
      <c r="J4" s="6"/>
      <c r="K4" s="6"/>
      <c r="L4" s="137"/>
      <c r="M4" s="137"/>
      <c r="N4" s="10" t="s">
        <v>2</v>
      </c>
    </row>
    <row r="5" spans="1:22">
      <c r="A5" s="5"/>
      <c r="B5" s="5"/>
      <c r="C5" s="6"/>
      <c r="D5" s="6"/>
      <c r="E5" s="6"/>
      <c r="F5" s="6"/>
      <c r="G5" s="11"/>
      <c r="H5" s="6"/>
      <c r="I5" s="6"/>
      <c r="J5" s="6"/>
      <c r="K5" s="6"/>
      <c r="L5" s="137" t="s">
        <v>3</v>
      </c>
      <c r="M5" s="137"/>
      <c r="N5" s="12"/>
    </row>
    <row r="6" spans="1:22">
      <c r="A6" s="5"/>
      <c r="B6" s="5"/>
      <c r="C6" s="6"/>
      <c r="D6" s="6"/>
      <c r="E6" s="6"/>
      <c r="F6" s="6"/>
      <c r="G6" s="11" t="s">
        <v>4</v>
      </c>
      <c r="H6" s="6"/>
      <c r="I6" s="6"/>
      <c r="J6" s="6"/>
      <c r="K6" s="6"/>
      <c r="L6" s="6"/>
      <c r="M6" s="6"/>
      <c r="N6" s="13"/>
    </row>
    <row r="7" spans="1:22">
      <c r="A7" s="5"/>
      <c r="B7" s="5"/>
      <c r="C7" s="6"/>
      <c r="D7" s="6"/>
      <c r="E7" s="6"/>
      <c r="F7" s="11"/>
      <c r="G7" s="11"/>
      <c r="H7" s="6"/>
      <c r="I7" s="6"/>
      <c r="J7" s="6"/>
      <c r="K7" s="6"/>
      <c r="L7" s="6"/>
      <c r="M7" s="6"/>
      <c r="N7" s="13"/>
    </row>
    <row r="8" spans="1:22" ht="12" thickBot="1">
      <c r="A8" s="5"/>
      <c r="B8" s="5"/>
      <c r="C8" s="6"/>
      <c r="D8" s="6"/>
      <c r="E8" s="6"/>
      <c r="F8" s="6"/>
      <c r="G8" s="6" t="s">
        <v>5</v>
      </c>
      <c r="H8" s="6"/>
      <c r="I8" s="6"/>
      <c r="J8" s="14">
        <v>30</v>
      </c>
      <c r="K8" s="135" t="s">
        <v>6</v>
      </c>
      <c r="L8" s="147" t="s">
        <v>64</v>
      </c>
      <c r="M8" s="147"/>
      <c r="N8" s="13">
        <v>2019</v>
      </c>
    </row>
    <row r="9" spans="1:22">
      <c r="A9" s="5"/>
      <c r="B9" s="5"/>
      <c r="C9" s="6"/>
      <c r="D9" s="6"/>
      <c r="E9" s="6"/>
      <c r="F9" s="6"/>
      <c r="G9" s="6"/>
      <c r="H9" s="6"/>
      <c r="I9" s="6"/>
      <c r="J9" s="6"/>
      <c r="K9" s="143" t="s">
        <v>7</v>
      </c>
      <c r="L9" s="143"/>
      <c r="M9" s="172">
        <f>M46</f>
        <v>6681.6</v>
      </c>
      <c r="N9" s="173"/>
    </row>
    <row r="10" spans="1:22" ht="13.5" customHeight="1">
      <c r="A10" s="5"/>
      <c r="B10" s="5" t="s">
        <v>8</v>
      </c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13"/>
    </row>
    <row r="11" spans="1:22">
      <c r="A11" s="140"/>
      <c r="B11" s="214">
        <f>$M$9</f>
        <v>6681.6</v>
      </c>
      <c r="C11" s="215"/>
      <c r="D11" s="216" t="s">
        <v>200</v>
      </c>
      <c r="E11" s="216"/>
      <c r="F11" s="216"/>
      <c r="G11" s="216"/>
      <c r="H11" s="216"/>
      <c r="I11" s="216"/>
      <c r="J11" s="216"/>
      <c r="K11" s="216"/>
      <c r="L11" s="216"/>
      <c r="M11" s="216"/>
      <c r="N11" s="217"/>
    </row>
    <row r="12" spans="1:22">
      <c r="A12" s="5"/>
      <c r="B12" s="5" t="s">
        <v>9</v>
      </c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13"/>
      <c r="P12" s="4" t="s">
        <v>10</v>
      </c>
      <c r="T12" s="4" t="s">
        <v>11</v>
      </c>
    </row>
    <row r="13" spans="1:22" ht="12.75" customHeight="1">
      <c r="A13" s="5"/>
      <c r="B13" s="206" t="s">
        <v>199</v>
      </c>
      <c r="C13" s="207"/>
      <c r="D13" s="207"/>
      <c r="E13" s="207"/>
      <c r="F13" s="207"/>
      <c r="G13" s="207"/>
      <c r="H13" s="207"/>
      <c r="I13" s="207"/>
      <c r="J13" s="207"/>
      <c r="K13" s="207"/>
      <c r="L13" s="207"/>
      <c r="M13" s="207"/>
      <c r="N13" s="208"/>
    </row>
    <row r="14" spans="1:22">
      <c r="A14" s="5"/>
      <c r="B14" s="206"/>
      <c r="C14" s="207"/>
      <c r="D14" s="207"/>
      <c r="E14" s="207"/>
      <c r="F14" s="207"/>
      <c r="G14" s="207"/>
      <c r="H14" s="207"/>
      <c r="I14" s="207"/>
      <c r="J14" s="207"/>
      <c r="K14" s="207"/>
      <c r="L14" s="207"/>
      <c r="M14" s="207"/>
      <c r="N14" s="208"/>
      <c r="V14" s="4" t="s">
        <v>11</v>
      </c>
    </row>
    <row r="15" spans="1:22">
      <c r="A15" s="5"/>
      <c r="B15" s="206"/>
      <c r="C15" s="207"/>
      <c r="D15" s="207"/>
      <c r="E15" s="207"/>
      <c r="F15" s="207"/>
      <c r="G15" s="207"/>
      <c r="H15" s="207"/>
      <c r="I15" s="207"/>
      <c r="J15" s="207"/>
      <c r="K15" s="207"/>
      <c r="L15" s="207"/>
      <c r="M15" s="207"/>
      <c r="N15" s="208"/>
    </row>
    <row r="16" spans="1:22">
      <c r="A16" s="5"/>
      <c r="B16" s="5" t="s">
        <v>12</v>
      </c>
      <c r="C16" s="6"/>
      <c r="D16" s="6"/>
      <c r="E16" s="138">
        <v>4</v>
      </c>
      <c r="F16" s="135" t="s">
        <v>6</v>
      </c>
      <c r="G16" s="147" t="s">
        <v>183</v>
      </c>
      <c r="H16" s="147"/>
      <c r="I16" s="135" t="s">
        <v>13</v>
      </c>
      <c r="J16" s="138">
        <v>5</v>
      </c>
      <c r="K16" s="135" t="s">
        <v>14</v>
      </c>
      <c r="L16" s="147" t="s">
        <v>183</v>
      </c>
      <c r="M16" s="147"/>
      <c r="N16" s="13">
        <v>2019</v>
      </c>
      <c r="P16" s="19"/>
    </row>
    <row r="17" spans="1:22" ht="12" thickBot="1">
      <c r="A17" s="5"/>
      <c r="B17" s="192"/>
      <c r="C17" s="193"/>
      <c r="D17" s="193"/>
      <c r="E17" s="193"/>
      <c r="F17" s="193"/>
      <c r="G17" s="193"/>
      <c r="H17" s="193"/>
      <c r="I17" s="193"/>
      <c r="J17" s="193"/>
      <c r="K17" s="193"/>
      <c r="L17" s="193"/>
      <c r="M17" s="193"/>
      <c r="N17" s="194"/>
    </row>
    <row r="18" spans="1:22" ht="12" thickBot="1">
      <c r="A18" s="5"/>
      <c r="B18" s="142" t="s">
        <v>16</v>
      </c>
      <c r="C18" s="209"/>
      <c r="D18" s="20"/>
      <c r="E18" s="210" t="s">
        <v>17</v>
      </c>
      <c r="F18" s="211"/>
      <c r="G18" s="212"/>
      <c r="H18" s="20" t="s">
        <v>18</v>
      </c>
      <c r="I18" s="210" t="s">
        <v>19</v>
      </c>
      <c r="J18" s="212"/>
      <c r="K18" s="20"/>
      <c r="L18" s="210" t="s">
        <v>20</v>
      </c>
      <c r="M18" s="212"/>
      <c r="N18" s="20"/>
      <c r="V18" s="4" t="s">
        <v>11</v>
      </c>
    </row>
    <row r="19" spans="1:22">
      <c r="A19" s="5"/>
      <c r="B19" s="192" t="s">
        <v>3</v>
      </c>
      <c r="C19" s="193"/>
      <c r="D19" s="193"/>
      <c r="E19" s="193"/>
      <c r="F19" s="193"/>
      <c r="G19" s="193"/>
      <c r="H19" s="193"/>
      <c r="I19" s="193"/>
      <c r="J19" s="193"/>
      <c r="K19" s="193"/>
      <c r="L19" s="193"/>
      <c r="M19" s="193"/>
      <c r="N19" s="194"/>
      <c r="Q19" s="4" t="s">
        <v>11</v>
      </c>
    </row>
    <row r="20" spans="1:22" ht="12.75" customHeight="1">
      <c r="A20" s="5"/>
      <c r="B20" s="195"/>
      <c r="C20" s="196"/>
      <c r="D20" s="196"/>
      <c r="E20" s="197"/>
      <c r="F20" s="198"/>
      <c r="G20" s="174"/>
      <c r="H20" s="174"/>
      <c r="I20" s="199"/>
      <c r="J20" s="198"/>
      <c r="K20" s="199"/>
      <c r="L20" s="198"/>
      <c r="M20" s="174"/>
      <c r="N20" s="200"/>
      <c r="Q20" s="4" t="s">
        <v>11</v>
      </c>
    </row>
    <row r="21" spans="1:22">
      <c r="A21" s="5"/>
      <c r="B21" s="201" t="s">
        <v>21</v>
      </c>
      <c r="C21" s="202"/>
      <c r="D21" s="202"/>
      <c r="E21" s="203"/>
      <c r="F21" s="204" t="s">
        <v>22</v>
      </c>
      <c r="G21" s="202"/>
      <c r="H21" s="202"/>
      <c r="I21" s="203"/>
      <c r="J21" s="204" t="s">
        <v>23</v>
      </c>
      <c r="K21" s="203"/>
      <c r="L21" s="204" t="s">
        <v>24</v>
      </c>
      <c r="M21" s="202"/>
      <c r="N21" s="205"/>
    </row>
    <row r="22" spans="1:22">
      <c r="A22" s="5"/>
      <c r="B22" s="22" t="s">
        <v>25</v>
      </c>
      <c r="C22" s="6"/>
      <c r="D22" s="6"/>
      <c r="E22" s="11"/>
      <c r="F22" s="6"/>
      <c r="G22" s="6"/>
      <c r="H22" s="6"/>
      <c r="I22" s="6"/>
      <c r="J22" s="6"/>
      <c r="K22" s="6"/>
      <c r="L22" s="6"/>
      <c r="M22" s="6"/>
      <c r="N22" s="13"/>
    </row>
    <row r="23" spans="1:22">
      <c r="A23" s="5"/>
      <c r="B23" s="5"/>
      <c r="C23" s="6" t="s">
        <v>26</v>
      </c>
      <c r="D23" s="6"/>
      <c r="E23" s="135"/>
      <c r="F23" s="147" t="s">
        <v>27</v>
      </c>
      <c r="G23" s="147"/>
      <c r="H23" s="6"/>
      <c r="I23" s="6"/>
      <c r="J23" s="11"/>
      <c r="K23" s="6"/>
      <c r="L23" s="6"/>
      <c r="M23" s="6"/>
      <c r="N23" s="13"/>
    </row>
    <row r="24" spans="1:22">
      <c r="A24" s="5"/>
      <c r="B24" s="5" t="s">
        <v>28</v>
      </c>
      <c r="C24" s="6"/>
      <c r="D24" s="23">
        <v>2</v>
      </c>
      <c r="E24" s="135" t="s">
        <v>29</v>
      </c>
      <c r="F24" s="168">
        <v>2000</v>
      </c>
      <c r="G24" s="184"/>
      <c r="H24" s="6" t="s">
        <v>30</v>
      </c>
      <c r="I24" s="6"/>
      <c r="J24" s="24"/>
      <c r="K24" s="6"/>
      <c r="L24" s="6"/>
      <c r="M24" s="185"/>
      <c r="N24" s="186"/>
    </row>
    <row r="25" spans="1:22">
      <c r="A25" s="5"/>
      <c r="B25" s="5" t="s">
        <v>28</v>
      </c>
      <c r="C25" s="6"/>
      <c r="D25" s="23"/>
      <c r="E25" s="135" t="s">
        <v>29</v>
      </c>
      <c r="F25" s="187"/>
      <c r="G25" s="187"/>
      <c r="H25" s="6" t="s">
        <v>31</v>
      </c>
      <c r="I25" s="6"/>
      <c r="J25" s="11"/>
      <c r="K25" s="6" t="s">
        <v>32</v>
      </c>
      <c r="L25" s="6"/>
      <c r="M25" s="188">
        <f>D24*F24+D25*F25</f>
        <v>4000</v>
      </c>
      <c r="N25" s="188"/>
    </row>
    <row r="26" spans="1:22">
      <c r="A26" s="5"/>
      <c r="B26" s="22" t="s">
        <v>33</v>
      </c>
      <c r="C26" s="6"/>
      <c r="D26" s="25"/>
      <c r="E26" s="135"/>
      <c r="F26" s="189"/>
      <c r="G26" s="189"/>
      <c r="H26" s="6"/>
      <c r="I26" s="6"/>
      <c r="J26" s="6"/>
      <c r="K26" s="6"/>
      <c r="L26" s="6"/>
      <c r="M26" s="190"/>
      <c r="N26" s="191"/>
    </row>
    <row r="27" spans="1:22" ht="12">
      <c r="A27" s="5"/>
      <c r="B27" s="5" t="s">
        <v>6</v>
      </c>
      <c r="C27" s="147" t="s">
        <v>34</v>
      </c>
      <c r="D27" s="147"/>
      <c r="E27" s="147"/>
      <c r="F27" s="135" t="s">
        <v>29</v>
      </c>
      <c r="G27" s="147" t="s">
        <v>115</v>
      </c>
      <c r="H27" s="147"/>
      <c r="I27" s="147"/>
      <c r="J27" s="27">
        <v>435</v>
      </c>
      <c r="K27" s="6" t="s">
        <v>35</v>
      </c>
      <c r="L27" s="6"/>
      <c r="M27" s="182"/>
      <c r="N27" s="183"/>
    </row>
    <row r="28" spans="1:22">
      <c r="A28" s="5"/>
      <c r="B28" s="5" t="s">
        <v>6</v>
      </c>
      <c r="C28" s="147" t="s">
        <v>115</v>
      </c>
      <c r="D28" s="147"/>
      <c r="E28" s="147"/>
      <c r="F28" s="28" t="s">
        <v>29</v>
      </c>
      <c r="G28" s="147" t="s">
        <v>185</v>
      </c>
      <c r="H28" s="147"/>
      <c r="I28" s="147"/>
      <c r="J28" s="27">
        <v>49</v>
      </c>
      <c r="K28" s="6" t="s">
        <v>35</v>
      </c>
      <c r="L28" s="6"/>
      <c r="M28" s="6"/>
      <c r="N28" s="29"/>
    </row>
    <row r="29" spans="1:22">
      <c r="A29" s="5"/>
      <c r="B29" s="5" t="s">
        <v>6</v>
      </c>
      <c r="C29" s="147" t="s">
        <v>185</v>
      </c>
      <c r="D29" s="147"/>
      <c r="E29" s="147"/>
      <c r="F29" s="135" t="s">
        <v>29</v>
      </c>
      <c r="G29" s="147" t="s">
        <v>115</v>
      </c>
      <c r="H29" s="147"/>
      <c r="I29" s="147"/>
      <c r="J29" s="27">
        <v>49</v>
      </c>
      <c r="K29" s="6" t="s">
        <v>35</v>
      </c>
      <c r="L29" s="6"/>
      <c r="M29" s="6"/>
      <c r="N29" s="13"/>
    </row>
    <row r="30" spans="1:22">
      <c r="A30" s="5"/>
      <c r="B30" s="5" t="s">
        <v>6</v>
      </c>
      <c r="C30" s="147" t="s">
        <v>115</v>
      </c>
      <c r="D30" s="147"/>
      <c r="E30" s="147"/>
      <c r="F30" s="28" t="s">
        <v>29</v>
      </c>
      <c r="G30" s="147" t="s">
        <v>87</v>
      </c>
      <c r="H30" s="147"/>
      <c r="I30" s="147"/>
      <c r="J30" s="27">
        <v>435</v>
      </c>
      <c r="K30" s="6" t="s">
        <v>35</v>
      </c>
      <c r="L30" s="6"/>
      <c r="M30" s="6"/>
      <c r="N30" s="13"/>
    </row>
    <row r="31" spans="1:22" ht="11.25" customHeight="1">
      <c r="A31" s="5"/>
      <c r="B31" s="5" t="s">
        <v>6</v>
      </c>
      <c r="C31" s="147" t="s">
        <v>36</v>
      </c>
      <c r="D31" s="147"/>
      <c r="E31" s="147"/>
      <c r="F31" s="135" t="s">
        <v>29</v>
      </c>
      <c r="G31" s="147" t="s">
        <v>36</v>
      </c>
      <c r="H31" s="147"/>
      <c r="I31" s="147"/>
      <c r="J31" s="27">
        <v>150</v>
      </c>
      <c r="K31" s="6" t="s">
        <v>35</v>
      </c>
      <c r="L31" s="6"/>
      <c r="M31" s="6"/>
      <c r="N31" s="13"/>
    </row>
    <row r="32" spans="1:22">
      <c r="A32" s="5"/>
      <c r="B32" s="5" t="s">
        <v>6</v>
      </c>
      <c r="C32" s="147"/>
      <c r="D32" s="147"/>
      <c r="E32" s="147"/>
      <c r="F32" s="28" t="s">
        <v>29</v>
      </c>
      <c r="G32" s="147"/>
      <c r="H32" s="147"/>
      <c r="I32" s="147"/>
      <c r="J32" s="27"/>
      <c r="K32" s="6" t="s">
        <v>35</v>
      </c>
      <c r="L32" s="6"/>
      <c r="M32" s="6"/>
      <c r="N32" s="13"/>
    </row>
    <row r="33" spans="1:18" ht="11.25" customHeight="1">
      <c r="A33" s="5"/>
      <c r="B33" s="5" t="s">
        <v>6</v>
      </c>
      <c r="C33" s="174"/>
      <c r="D33" s="174"/>
      <c r="E33" s="174"/>
      <c r="F33" s="28" t="s">
        <v>29</v>
      </c>
      <c r="G33" s="174"/>
      <c r="H33" s="174"/>
      <c r="I33" s="174"/>
      <c r="J33" s="30"/>
      <c r="K33" s="6" t="s">
        <v>35</v>
      </c>
      <c r="L33" s="6"/>
      <c r="M33" s="6"/>
      <c r="N33" s="13"/>
    </row>
    <row r="34" spans="1:18">
      <c r="A34" s="5"/>
      <c r="B34" s="5" t="s">
        <v>6</v>
      </c>
      <c r="C34" s="147"/>
      <c r="D34" s="147"/>
      <c r="E34" s="147"/>
      <c r="F34" s="28" t="s">
        <v>29</v>
      </c>
      <c r="G34" s="147"/>
      <c r="H34" s="147"/>
      <c r="I34" s="147"/>
      <c r="J34" s="27"/>
      <c r="K34" s="6" t="s">
        <v>35</v>
      </c>
      <c r="L34" s="6"/>
      <c r="M34" s="6"/>
      <c r="N34" s="13"/>
    </row>
    <row r="35" spans="1:18">
      <c r="A35" s="5"/>
      <c r="B35" s="5"/>
      <c r="C35" s="174"/>
      <c r="D35" s="174"/>
      <c r="E35" s="174"/>
      <c r="F35" s="28" t="s">
        <v>29</v>
      </c>
      <c r="G35" s="174"/>
      <c r="H35" s="174"/>
      <c r="I35" s="174"/>
      <c r="J35" s="31"/>
      <c r="K35" s="6" t="s">
        <v>35</v>
      </c>
      <c r="L35" s="6"/>
      <c r="M35" s="6"/>
      <c r="N35" s="13"/>
    </row>
    <row r="36" spans="1:18">
      <c r="A36" s="5"/>
      <c r="B36" s="5"/>
      <c r="C36" s="174"/>
      <c r="D36" s="174"/>
      <c r="E36" s="174"/>
      <c r="F36" s="135" t="s">
        <v>29</v>
      </c>
      <c r="G36" s="174"/>
      <c r="H36" s="174"/>
      <c r="I36" s="174"/>
      <c r="J36" s="31"/>
      <c r="K36" s="6" t="s">
        <v>35</v>
      </c>
      <c r="L36" s="6"/>
      <c r="M36" s="6"/>
      <c r="N36" s="13"/>
    </row>
    <row r="37" spans="1:18">
      <c r="A37" s="5"/>
      <c r="B37" s="5"/>
      <c r="C37" s="174"/>
      <c r="D37" s="174"/>
      <c r="E37" s="174"/>
      <c r="F37" s="135" t="s">
        <v>29</v>
      </c>
      <c r="G37" s="174"/>
      <c r="H37" s="174"/>
      <c r="I37" s="174"/>
      <c r="J37" s="31"/>
      <c r="K37" s="6" t="s">
        <v>35</v>
      </c>
      <c r="L37" s="6"/>
      <c r="M37" s="6"/>
      <c r="N37" s="13"/>
    </row>
    <row r="38" spans="1:18">
      <c r="A38" s="5"/>
      <c r="B38" s="5"/>
      <c r="C38" s="174"/>
      <c r="D38" s="174"/>
      <c r="E38" s="174"/>
      <c r="F38" s="135" t="s">
        <v>29</v>
      </c>
      <c r="G38" s="174"/>
      <c r="H38" s="174"/>
      <c r="I38" s="174"/>
      <c r="J38" s="31"/>
      <c r="K38" s="6" t="s">
        <v>35</v>
      </c>
      <c r="L38" s="6"/>
      <c r="M38" s="6"/>
      <c r="N38" s="13"/>
    </row>
    <row r="39" spans="1:18">
      <c r="A39" s="5"/>
      <c r="B39" s="5"/>
      <c r="C39" s="174"/>
      <c r="D39" s="174"/>
      <c r="E39" s="174"/>
      <c r="F39" s="135" t="s">
        <v>29</v>
      </c>
      <c r="G39" s="174"/>
      <c r="H39" s="174"/>
      <c r="I39" s="174"/>
      <c r="J39" s="31"/>
      <c r="K39" s="6" t="s">
        <v>35</v>
      </c>
      <c r="L39" s="6"/>
      <c r="M39" s="32"/>
      <c r="N39" s="33"/>
    </row>
    <row r="40" spans="1:18">
      <c r="A40" s="5"/>
      <c r="B40" s="5"/>
      <c r="C40" s="174"/>
      <c r="D40" s="174"/>
      <c r="E40" s="174"/>
      <c r="F40" s="135" t="s">
        <v>29</v>
      </c>
      <c r="G40" s="174"/>
      <c r="H40" s="174"/>
      <c r="I40" s="174"/>
      <c r="J40" s="31"/>
      <c r="K40" s="6" t="s">
        <v>35</v>
      </c>
      <c r="L40" s="141"/>
      <c r="M40" s="180">
        <f>M25</f>
        <v>4000</v>
      </c>
      <c r="N40" s="181"/>
    </row>
    <row r="41" spans="1:18">
      <c r="A41" s="5"/>
      <c r="B41" s="5"/>
      <c r="C41" s="174"/>
      <c r="D41" s="174"/>
      <c r="E41" s="174"/>
      <c r="F41" s="135" t="s">
        <v>29</v>
      </c>
      <c r="G41" s="174"/>
      <c r="H41" s="174"/>
      <c r="I41" s="174"/>
      <c r="J41" s="31"/>
      <c r="K41" s="35"/>
      <c r="L41" s="36" t="s">
        <v>37</v>
      </c>
      <c r="M41" s="177">
        <v>1</v>
      </c>
      <c r="N41" s="178"/>
      <c r="R41" s="4" t="s">
        <v>38</v>
      </c>
    </row>
    <row r="42" spans="1:18">
      <c r="A42" s="5"/>
      <c r="B42" s="5"/>
      <c r="C42" s="174"/>
      <c r="D42" s="174"/>
      <c r="E42" s="174"/>
      <c r="F42" s="6"/>
      <c r="G42" s="174"/>
      <c r="H42" s="174"/>
      <c r="I42" s="174"/>
      <c r="J42" s="31"/>
      <c r="K42" s="175" t="s">
        <v>39</v>
      </c>
      <c r="L42" s="176"/>
      <c r="M42" s="177">
        <f>111*2</f>
        <v>222</v>
      </c>
      <c r="N42" s="178"/>
      <c r="P42" s="143"/>
      <c r="Q42" s="143"/>
    </row>
    <row r="43" spans="1:18">
      <c r="A43" s="5"/>
      <c r="B43" s="37"/>
      <c r="C43" s="38" t="s">
        <v>40</v>
      </c>
      <c r="D43" s="39"/>
      <c r="E43" s="39"/>
      <c r="F43" s="39"/>
      <c r="G43" s="40"/>
      <c r="H43" s="179"/>
      <c r="I43" s="179"/>
      <c r="J43" s="41">
        <f>SUM(J27:J42)</f>
        <v>1118</v>
      </c>
      <c r="K43" s="42"/>
      <c r="L43" s="136" t="s">
        <v>33</v>
      </c>
      <c r="M43" s="168">
        <f>J43*J44</f>
        <v>2459.6000000000004</v>
      </c>
      <c r="N43" s="169"/>
      <c r="P43" s="44"/>
      <c r="Q43" s="6"/>
    </row>
    <row r="44" spans="1:18">
      <c r="A44" s="5"/>
      <c r="B44" s="5"/>
      <c r="C44" s="7"/>
      <c r="D44" s="6"/>
      <c r="E44" s="6"/>
      <c r="F44" s="6"/>
      <c r="G44" s="45"/>
      <c r="I44" s="137" t="s">
        <v>41</v>
      </c>
      <c r="J44" s="46">
        <v>2.2000000000000002</v>
      </c>
      <c r="K44" s="166" t="s">
        <v>42</v>
      </c>
      <c r="L44" s="167"/>
      <c r="M44" s="168"/>
      <c r="N44" s="169"/>
      <c r="P44" s="44"/>
      <c r="Q44" s="6"/>
    </row>
    <row r="45" spans="1:18">
      <c r="A45" s="5"/>
      <c r="B45" s="5"/>
      <c r="C45" s="7"/>
      <c r="D45" s="6"/>
      <c r="E45" s="6"/>
      <c r="F45" s="6"/>
      <c r="G45" s="45"/>
      <c r="H45" s="47"/>
      <c r="I45" s="47"/>
      <c r="J45" s="42"/>
      <c r="K45" s="42"/>
      <c r="L45" s="136" t="s">
        <v>43</v>
      </c>
      <c r="M45" s="170"/>
      <c r="N45" s="171"/>
      <c r="P45" s="44"/>
      <c r="Q45" s="6"/>
    </row>
    <row r="46" spans="1:18">
      <c r="A46" s="5"/>
      <c r="B46" s="5" t="s">
        <v>44</v>
      </c>
      <c r="C46" s="6"/>
      <c r="D46" s="6"/>
      <c r="E46" s="141"/>
      <c r="F46" s="164">
        <v>0</v>
      </c>
      <c r="G46" s="165"/>
      <c r="H46" s="136"/>
      <c r="I46" s="136"/>
      <c r="J46" s="136"/>
      <c r="K46" s="6" t="s">
        <v>45</v>
      </c>
      <c r="L46" s="141"/>
      <c r="M46" s="172">
        <f>M43+M42+M40+M44+M45</f>
        <v>6681.6</v>
      </c>
      <c r="N46" s="173"/>
      <c r="O46" s="48"/>
      <c r="P46" s="44"/>
      <c r="Q46" s="11"/>
    </row>
    <row r="47" spans="1:18">
      <c r="A47" s="5"/>
      <c r="B47" s="5" t="s">
        <v>46</v>
      </c>
      <c r="C47" s="6"/>
      <c r="D47" s="6"/>
      <c r="E47" s="141"/>
      <c r="F47" s="152">
        <v>0</v>
      </c>
      <c r="G47" s="153"/>
      <c r="H47" s="136"/>
      <c r="I47" s="136"/>
      <c r="J47" s="136"/>
      <c r="K47" s="6" t="s">
        <v>47</v>
      </c>
      <c r="L47" s="141"/>
      <c r="M47" s="172"/>
      <c r="N47" s="173"/>
      <c r="P47" s="44"/>
      <c r="Q47" s="11"/>
    </row>
    <row r="48" spans="1:18">
      <c r="A48" s="5"/>
      <c r="B48" s="5" t="s">
        <v>48</v>
      </c>
      <c r="C48" s="6"/>
      <c r="D48" s="6"/>
      <c r="E48" s="141"/>
      <c r="F48" s="162">
        <f>SUM(F46:G47)</f>
        <v>0</v>
      </c>
      <c r="G48" s="163"/>
      <c r="H48" s="136"/>
      <c r="I48" s="136"/>
      <c r="J48" s="136"/>
      <c r="K48" s="6"/>
      <c r="L48" s="141"/>
      <c r="M48" s="49"/>
      <c r="N48" s="50"/>
      <c r="P48" s="44"/>
      <c r="Q48" s="51"/>
    </row>
    <row r="49" spans="1:17">
      <c r="A49" s="5"/>
      <c r="B49" s="5" t="s">
        <v>49</v>
      </c>
      <c r="C49" s="6"/>
      <c r="D49" s="6"/>
      <c r="E49" s="141"/>
      <c r="F49" s="152">
        <v>0</v>
      </c>
      <c r="G49" s="153"/>
      <c r="H49" s="136"/>
      <c r="I49" s="136"/>
      <c r="J49" s="136"/>
      <c r="K49" s="6"/>
      <c r="L49" s="141"/>
      <c r="M49" s="49"/>
      <c r="N49" s="50"/>
      <c r="P49" s="44"/>
      <c r="Q49" s="11"/>
    </row>
    <row r="50" spans="1:17">
      <c r="A50" s="5"/>
      <c r="B50" s="5" t="s">
        <v>48</v>
      </c>
      <c r="C50" s="6"/>
      <c r="D50" s="6"/>
      <c r="E50" s="141"/>
      <c r="F50" s="162">
        <f>SUM(F48:G49)</f>
        <v>0</v>
      </c>
      <c r="G50" s="163"/>
      <c r="H50" s="136"/>
      <c r="I50" s="136"/>
      <c r="J50" s="136"/>
      <c r="K50" s="6"/>
      <c r="L50" s="141"/>
      <c r="M50" s="49"/>
      <c r="N50" s="50"/>
      <c r="P50" s="44"/>
      <c r="Q50" s="11"/>
    </row>
    <row r="51" spans="1:17">
      <c r="A51" s="5"/>
      <c r="B51" s="5" t="s">
        <v>33</v>
      </c>
      <c r="C51" s="6"/>
      <c r="D51" s="6"/>
      <c r="E51" s="141"/>
      <c r="F51" s="164">
        <v>0</v>
      </c>
      <c r="G51" s="165"/>
      <c r="H51" s="6"/>
      <c r="I51" s="52" t="s">
        <v>50</v>
      </c>
      <c r="J51" s="39"/>
      <c r="K51" s="39"/>
      <c r="L51" s="39"/>
      <c r="M51" s="39"/>
      <c r="N51" s="53"/>
      <c r="P51" s="44"/>
      <c r="Q51" s="11"/>
    </row>
    <row r="52" spans="1:17">
      <c r="A52" s="5"/>
      <c r="B52" s="5" t="s">
        <v>51</v>
      </c>
      <c r="C52" s="6"/>
      <c r="D52" s="6"/>
      <c r="E52" s="141"/>
      <c r="F52" s="152">
        <v>0</v>
      </c>
      <c r="G52" s="153"/>
      <c r="H52" s="6"/>
      <c r="I52" s="54"/>
      <c r="J52" s="55"/>
      <c r="K52" s="55"/>
      <c r="L52" s="55"/>
      <c r="M52" s="55"/>
      <c r="N52" s="56"/>
      <c r="P52" s="6"/>
      <c r="Q52" s="6"/>
    </row>
    <row r="53" spans="1:17">
      <c r="A53" s="5"/>
      <c r="B53" s="5" t="s">
        <v>43</v>
      </c>
      <c r="C53" s="6"/>
      <c r="D53" s="6"/>
      <c r="E53" s="141" t="s">
        <v>52</v>
      </c>
      <c r="F53" s="152">
        <v>0</v>
      </c>
      <c r="G53" s="153"/>
      <c r="H53" s="6"/>
      <c r="I53" s="54"/>
      <c r="J53" s="55"/>
      <c r="K53" s="55"/>
      <c r="L53" s="55"/>
      <c r="M53" s="55"/>
      <c r="N53" s="56"/>
      <c r="P53" s="6"/>
      <c r="Q53" s="6"/>
    </row>
    <row r="54" spans="1:17">
      <c r="A54" s="5"/>
      <c r="B54" s="5" t="s">
        <v>53</v>
      </c>
      <c r="C54" s="6"/>
      <c r="D54" s="6"/>
      <c r="E54" s="141"/>
      <c r="F54" s="152">
        <v>0</v>
      </c>
      <c r="G54" s="153"/>
      <c r="H54" s="57"/>
      <c r="I54" s="54"/>
      <c r="J54" s="55"/>
      <c r="K54" s="55"/>
      <c r="L54" s="55"/>
      <c r="M54" s="55"/>
      <c r="N54" s="56"/>
      <c r="P54" s="143"/>
      <c r="Q54" s="143"/>
    </row>
    <row r="55" spans="1:17">
      <c r="A55" s="5"/>
      <c r="B55" s="5" t="s">
        <v>47</v>
      </c>
      <c r="C55" s="6"/>
      <c r="D55" s="6"/>
      <c r="E55" s="141"/>
      <c r="F55" s="154">
        <f>SUM(F50:G54)</f>
        <v>0</v>
      </c>
      <c r="G55" s="155"/>
      <c r="H55" s="6"/>
      <c r="I55" s="54"/>
      <c r="J55" s="55"/>
      <c r="K55" s="55"/>
      <c r="L55" s="55"/>
      <c r="M55" s="55"/>
      <c r="N55" s="56"/>
      <c r="P55" s="44"/>
      <c r="Q55" s="6"/>
    </row>
    <row r="56" spans="1:17">
      <c r="A56" s="5"/>
      <c r="B56" s="5" t="s">
        <v>54</v>
      </c>
      <c r="C56" s="6"/>
      <c r="D56" s="6"/>
      <c r="E56" s="141"/>
      <c r="F56" s="156">
        <f>+M46-F55</f>
        <v>6681.6</v>
      </c>
      <c r="G56" s="157"/>
      <c r="H56" s="6"/>
      <c r="I56" s="58"/>
      <c r="J56" s="31"/>
      <c r="K56" s="31"/>
      <c r="L56" s="31"/>
      <c r="M56" s="31"/>
      <c r="N56" s="59"/>
      <c r="P56" s="44"/>
      <c r="Q56" s="6"/>
    </row>
    <row r="57" spans="1:17" ht="12" thickBot="1">
      <c r="A57" s="5"/>
      <c r="B57" s="60" t="s">
        <v>48</v>
      </c>
      <c r="C57" s="30"/>
      <c r="D57" s="30"/>
      <c r="E57" s="61"/>
      <c r="F57" s="158">
        <f>+F55+F56</f>
        <v>6681.6</v>
      </c>
      <c r="G57" s="159"/>
      <c r="H57" s="6"/>
      <c r="I57" s="62"/>
      <c r="J57" s="31"/>
      <c r="K57" s="31"/>
      <c r="L57" s="31"/>
      <c r="M57" s="31"/>
      <c r="N57" s="59"/>
      <c r="P57" s="44"/>
      <c r="Q57" s="11"/>
    </row>
    <row r="58" spans="1:17">
      <c r="A58" s="5"/>
      <c r="B58" s="142" t="s">
        <v>55</v>
      </c>
      <c r="C58" s="143"/>
      <c r="D58" s="143"/>
      <c r="E58" s="143"/>
      <c r="F58" s="143"/>
      <c r="G58" s="143"/>
      <c r="H58" s="6"/>
      <c r="I58" s="160" t="s">
        <v>56</v>
      </c>
      <c r="J58" s="160"/>
      <c r="K58" s="160"/>
      <c r="L58" s="160"/>
      <c r="M58" s="160"/>
      <c r="N58" s="161"/>
      <c r="P58" s="44"/>
      <c r="Q58" s="11"/>
    </row>
    <row r="59" spans="1:17" ht="1.5" customHeight="1">
      <c r="A59" s="5"/>
      <c r="B59" s="134"/>
      <c r="C59" s="135"/>
      <c r="D59" s="135"/>
      <c r="E59" s="135"/>
      <c r="F59" s="135"/>
      <c r="G59" s="135"/>
      <c r="H59" s="6"/>
      <c r="I59" s="135"/>
      <c r="J59" s="135"/>
      <c r="K59" s="135"/>
      <c r="L59" s="135"/>
      <c r="M59" s="135"/>
      <c r="N59" s="139"/>
      <c r="P59" s="44"/>
      <c r="Q59" s="11" t="s">
        <v>57</v>
      </c>
    </row>
    <row r="60" spans="1:17" ht="11.25" hidden="1" customHeight="1">
      <c r="A60" s="5"/>
      <c r="B60" s="142"/>
      <c r="C60" s="143"/>
      <c r="D60" s="143"/>
      <c r="E60" s="143"/>
      <c r="F60" s="143"/>
      <c r="G60" s="143"/>
      <c r="H60" s="6"/>
      <c r="I60" s="6"/>
      <c r="J60" s="6"/>
      <c r="K60" s="6"/>
      <c r="L60" s="6"/>
      <c r="M60" s="6"/>
      <c r="N60" s="13"/>
      <c r="P60" s="44"/>
      <c r="Q60" s="11" t="s">
        <v>58</v>
      </c>
    </row>
    <row r="61" spans="1:17" ht="16.5" customHeight="1">
      <c r="A61" s="5"/>
      <c r="B61" s="146" t="s">
        <v>59</v>
      </c>
      <c r="C61" s="147"/>
      <c r="D61" s="147"/>
      <c r="E61" s="147"/>
      <c r="F61" s="147"/>
      <c r="G61" s="147"/>
      <c r="H61" s="6"/>
      <c r="I61" s="147" t="s">
        <v>68</v>
      </c>
      <c r="J61" s="147"/>
      <c r="K61" s="147"/>
      <c r="L61" s="147"/>
      <c r="M61" s="147"/>
      <c r="N61" s="148"/>
      <c r="P61" s="44"/>
      <c r="Q61" s="11"/>
    </row>
    <row r="62" spans="1:17">
      <c r="A62" s="5"/>
      <c r="B62" s="142" t="s">
        <v>57</v>
      </c>
      <c r="C62" s="143"/>
      <c r="D62" s="143"/>
      <c r="E62" s="143"/>
      <c r="F62" s="143"/>
      <c r="G62" s="143"/>
      <c r="H62" s="6"/>
      <c r="I62" s="142" t="s">
        <v>57</v>
      </c>
      <c r="J62" s="143"/>
      <c r="K62" s="143"/>
      <c r="L62" s="143"/>
      <c r="M62" s="143"/>
      <c r="N62" s="143"/>
      <c r="P62" s="6"/>
      <c r="Q62" s="6"/>
    </row>
    <row r="63" spans="1:17" ht="26.25" customHeight="1">
      <c r="A63" s="5"/>
      <c r="B63" s="149" t="s">
        <v>60</v>
      </c>
      <c r="C63" s="150"/>
      <c r="D63" s="150"/>
      <c r="E63" s="150"/>
      <c r="F63" s="150"/>
      <c r="G63" s="150"/>
      <c r="H63" s="6"/>
      <c r="I63" s="150" t="s">
        <v>69</v>
      </c>
      <c r="J63" s="150"/>
      <c r="K63" s="150"/>
      <c r="L63" s="150"/>
      <c r="M63" s="150"/>
      <c r="N63" s="151"/>
      <c r="P63" s="6"/>
      <c r="Q63" s="6"/>
    </row>
    <row r="64" spans="1:17" ht="2.25" customHeight="1">
      <c r="A64" s="5"/>
      <c r="B64" s="142" t="s">
        <v>61</v>
      </c>
      <c r="C64" s="143"/>
      <c r="D64" s="143"/>
      <c r="E64" s="143"/>
      <c r="F64" s="143"/>
      <c r="G64" s="143"/>
      <c r="H64" s="6"/>
      <c r="I64" s="144"/>
      <c r="J64" s="144"/>
      <c r="K64" s="144"/>
      <c r="L64" s="144"/>
      <c r="M64" s="144"/>
      <c r="N64" s="145"/>
      <c r="P64" s="6"/>
      <c r="Q64" s="6"/>
    </row>
    <row r="65" spans="1:17" ht="0.75" hidden="1" customHeight="1">
      <c r="A65" s="5"/>
      <c r="B65" s="5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13"/>
      <c r="P65" s="6"/>
      <c r="Q65" s="6"/>
    </row>
    <row r="66" spans="1:17" ht="14.25" customHeight="1" thickBot="1">
      <c r="A66" s="65"/>
      <c r="B66" s="65"/>
      <c r="C66" s="66"/>
      <c r="D66" s="66"/>
      <c r="E66" s="66"/>
      <c r="F66" s="66"/>
      <c r="G66" s="66"/>
      <c r="H66" s="66"/>
      <c r="I66" s="66" t="s">
        <v>62</v>
      </c>
      <c r="J66" s="66">
        <v>7862</v>
      </c>
      <c r="K66" s="66"/>
      <c r="L66" s="67"/>
      <c r="M66" s="68"/>
      <c r="N66" s="69"/>
      <c r="P66" s="6"/>
      <c r="Q66" s="6"/>
    </row>
    <row r="67" spans="1:17" ht="36" customHeight="1">
      <c r="N67" s="4" t="s">
        <v>63</v>
      </c>
      <c r="P67" s="6"/>
      <c r="Q67" s="6"/>
    </row>
    <row r="68" spans="1:17">
      <c r="P68" s="6"/>
      <c r="Q68" s="6"/>
    </row>
    <row r="69" spans="1:17">
      <c r="P69" s="6"/>
      <c r="Q69" s="6"/>
    </row>
    <row r="70" spans="1:17">
      <c r="P70" s="6"/>
      <c r="Q70" s="6"/>
    </row>
    <row r="71" spans="1:17">
      <c r="P71" s="6"/>
      <c r="Q71" s="6"/>
    </row>
    <row r="72" spans="1:17">
      <c r="P72" s="6"/>
      <c r="Q72" s="6"/>
    </row>
    <row r="73" spans="1:17">
      <c r="P73" s="6"/>
      <c r="Q73" s="6"/>
    </row>
    <row r="74" spans="1:17">
      <c r="P74" s="6"/>
      <c r="Q74" s="6"/>
    </row>
    <row r="75" spans="1:17">
      <c r="P75" s="6"/>
      <c r="Q75" s="6"/>
    </row>
    <row r="76" spans="1:17">
      <c r="P76" s="6"/>
      <c r="Q76" s="6"/>
    </row>
    <row r="77" spans="1:17">
      <c r="P77" s="6"/>
      <c r="Q77" s="6"/>
    </row>
    <row r="78" spans="1:17">
      <c r="P78" s="6"/>
      <c r="Q78" s="6"/>
    </row>
  </sheetData>
  <mergeCells count="100">
    <mergeCell ref="B64:G64"/>
    <mergeCell ref="I64:N64"/>
    <mergeCell ref="B60:G60"/>
    <mergeCell ref="B61:G61"/>
    <mergeCell ref="I61:N61"/>
    <mergeCell ref="B62:G62"/>
    <mergeCell ref="I62:N62"/>
    <mergeCell ref="B63:G63"/>
    <mergeCell ref="I63:N63"/>
    <mergeCell ref="F54:G54"/>
    <mergeCell ref="P54:Q54"/>
    <mergeCell ref="F55:G55"/>
    <mergeCell ref="F56:G56"/>
    <mergeCell ref="F57:G57"/>
    <mergeCell ref="B58:G58"/>
    <mergeCell ref="I58:N58"/>
    <mergeCell ref="F48:G48"/>
    <mergeCell ref="F49:G49"/>
    <mergeCell ref="F50:G50"/>
    <mergeCell ref="F51:G51"/>
    <mergeCell ref="F52:G52"/>
    <mergeCell ref="F53:G53"/>
    <mergeCell ref="K44:L44"/>
    <mergeCell ref="M44:N44"/>
    <mergeCell ref="M45:N45"/>
    <mergeCell ref="F46:G46"/>
    <mergeCell ref="M46:N46"/>
    <mergeCell ref="F47:G47"/>
    <mergeCell ref="M47:N47"/>
    <mergeCell ref="C42:E42"/>
    <mergeCell ref="G42:I42"/>
    <mergeCell ref="K42:L42"/>
    <mergeCell ref="M42:N42"/>
    <mergeCell ref="P42:Q42"/>
    <mergeCell ref="H43:I43"/>
    <mergeCell ref="M43:N43"/>
    <mergeCell ref="C39:E39"/>
    <mergeCell ref="G39:I39"/>
    <mergeCell ref="C40:E40"/>
    <mergeCell ref="G40:I40"/>
    <mergeCell ref="M40:N40"/>
    <mergeCell ref="C41:E41"/>
    <mergeCell ref="G41:I41"/>
    <mergeCell ref="M41:N41"/>
    <mergeCell ref="C36:E36"/>
    <mergeCell ref="G36:I36"/>
    <mergeCell ref="C37:E37"/>
    <mergeCell ref="G37:I37"/>
    <mergeCell ref="C38:E38"/>
    <mergeCell ref="G38:I38"/>
    <mergeCell ref="C33:E33"/>
    <mergeCell ref="G33:I33"/>
    <mergeCell ref="C34:E34"/>
    <mergeCell ref="G34:I34"/>
    <mergeCell ref="C35:E35"/>
    <mergeCell ref="G35:I35"/>
    <mergeCell ref="C30:E30"/>
    <mergeCell ref="G30:I30"/>
    <mergeCell ref="C31:E31"/>
    <mergeCell ref="G31:I31"/>
    <mergeCell ref="C32:E32"/>
    <mergeCell ref="G32:I32"/>
    <mergeCell ref="C27:E27"/>
    <mergeCell ref="G27:I27"/>
    <mergeCell ref="M27:N27"/>
    <mergeCell ref="C28:E28"/>
    <mergeCell ref="G28:I28"/>
    <mergeCell ref="C29:E29"/>
    <mergeCell ref="G29:I29"/>
    <mergeCell ref="F23:G23"/>
    <mergeCell ref="F24:G24"/>
    <mergeCell ref="M24:N24"/>
    <mergeCell ref="F25:G25"/>
    <mergeCell ref="M25:N25"/>
    <mergeCell ref="F26:G26"/>
    <mergeCell ref="M26:N26"/>
    <mergeCell ref="B19:N19"/>
    <mergeCell ref="B20:E20"/>
    <mergeCell ref="F20:I20"/>
    <mergeCell ref="J20:K20"/>
    <mergeCell ref="L20:N20"/>
    <mergeCell ref="B21:E21"/>
    <mergeCell ref="F21:I21"/>
    <mergeCell ref="J21:K21"/>
    <mergeCell ref="L21:N21"/>
    <mergeCell ref="B13:N15"/>
    <mergeCell ref="G16:H16"/>
    <mergeCell ref="L16:M16"/>
    <mergeCell ref="B17:N17"/>
    <mergeCell ref="B18:C18"/>
    <mergeCell ref="E18:G18"/>
    <mergeCell ref="I18:J18"/>
    <mergeCell ref="L18:M18"/>
    <mergeCell ref="M2:N2"/>
    <mergeCell ref="L3:M3"/>
    <mergeCell ref="L8:M8"/>
    <mergeCell ref="K9:L9"/>
    <mergeCell ref="M9:N9"/>
    <mergeCell ref="B11:C11"/>
    <mergeCell ref="D11:N11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95" orientation="portrait" r:id="rId1"/>
  <headerFooter alignWithMargins="0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78"/>
  <sheetViews>
    <sheetView zoomScaleNormal="100" workbookViewId="0">
      <selection activeCell="B13" sqref="B13:N15"/>
    </sheetView>
  </sheetViews>
  <sheetFormatPr baseColWidth="10" defaultColWidth="6.7109375" defaultRowHeight="11.25"/>
  <cols>
    <col min="1" max="1" width="0.42578125" style="4" customWidth="1"/>
    <col min="2" max="2" width="6.7109375" style="4" customWidth="1"/>
    <col min="3" max="3" width="8.140625" style="4" customWidth="1"/>
    <col min="4" max="6" width="6.7109375" style="4" customWidth="1"/>
    <col min="7" max="7" width="6.28515625" style="4" customWidth="1"/>
    <col min="8" max="8" width="3.28515625" style="4" customWidth="1"/>
    <col min="9" max="9" width="7.7109375" style="4" customWidth="1"/>
    <col min="10" max="10" width="9.5703125" style="4" customWidth="1"/>
    <col min="11" max="11" width="4" style="4" customWidth="1"/>
    <col min="12" max="12" width="7" style="4" customWidth="1"/>
    <col min="13" max="13" width="5.28515625" style="4" bestFit="1" customWidth="1"/>
    <col min="14" max="14" width="16.28515625" style="4" customWidth="1"/>
    <col min="15" max="15" width="8.140625" style="4" bestFit="1" customWidth="1"/>
    <col min="16" max="16" width="9.28515625" style="4" bestFit="1" customWidth="1"/>
    <col min="17" max="17" width="10.28515625" style="4" bestFit="1" customWidth="1"/>
    <col min="18" max="16384" width="6.7109375" style="4"/>
  </cols>
  <sheetData>
    <row r="1" spans="1:22">
      <c r="A1" s="1"/>
      <c r="B1" s="1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</row>
    <row r="2" spans="1:22">
      <c r="A2" s="5"/>
      <c r="B2" s="5"/>
      <c r="C2" s="6"/>
      <c r="D2" s="6"/>
      <c r="E2" s="6"/>
      <c r="F2" s="6"/>
      <c r="G2" s="6"/>
      <c r="H2" s="6"/>
      <c r="I2" s="6"/>
      <c r="J2" s="6"/>
      <c r="K2" s="6"/>
      <c r="L2" s="7" t="s">
        <v>0</v>
      </c>
      <c r="M2" s="198">
        <v>41</v>
      </c>
      <c r="N2" s="200"/>
    </row>
    <row r="3" spans="1:22">
      <c r="A3" s="5"/>
      <c r="B3" s="5"/>
      <c r="C3" s="6"/>
      <c r="D3" s="6"/>
      <c r="E3" s="6"/>
      <c r="F3" s="6"/>
      <c r="G3" s="6"/>
      <c r="H3" s="6"/>
      <c r="I3" s="6"/>
      <c r="J3" s="6"/>
      <c r="K3" s="6"/>
      <c r="L3" s="179" t="s">
        <v>1</v>
      </c>
      <c r="M3" s="213"/>
      <c r="N3" s="8">
        <v>7862</v>
      </c>
    </row>
    <row r="4" spans="1:22">
      <c r="A4" s="5"/>
      <c r="B4" s="5"/>
      <c r="C4" s="6"/>
      <c r="D4" s="6"/>
      <c r="E4" s="6"/>
      <c r="F4" s="6"/>
      <c r="G4" s="6"/>
      <c r="H4" s="6"/>
      <c r="I4" s="6"/>
      <c r="J4" s="6"/>
      <c r="K4" s="6"/>
      <c r="L4" s="137"/>
      <c r="M4" s="137"/>
      <c r="N4" s="10" t="s">
        <v>2</v>
      </c>
    </row>
    <row r="5" spans="1:22">
      <c r="A5" s="5"/>
      <c r="B5" s="5"/>
      <c r="C5" s="6"/>
      <c r="D5" s="6"/>
      <c r="E5" s="6"/>
      <c r="F5" s="6"/>
      <c r="G5" s="11"/>
      <c r="H5" s="6"/>
      <c r="I5" s="6"/>
      <c r="J5" s="6"/>
      <c r="K5" s="6"/>
      <c r="L5" s="137" t="s">
        <v>3</v>
      </c>
      <c r="M5" s="137"/>
      <c r="N5" s="12"/>
    </row>
    <row r="6" spans="1:22">
      <c r="A6" s="5"/>
      <c r="B6" s="5"/>
      <c r="C6" s="6"/>
      <c r="D6" s="6"/>
      <c r="E6" s="6"/>
      <c r="F6" s="6"/>
      <c r="G6" s="11" t="s">
        <v>4</v>
      </c>
      <c r="H6" s="6"/>
      <c r="I6" s="6"/>
      <c r="J6" s="6"/>
      <c r="K6" s="6"/>
      <c r="L6" s="6"/>
      <c r="M6" s="6"/>
      <c r="N6" s="13"/>
    </row>
    <row r="7" spans="1:22">
      <c r="A7" s="5"/>
      <c r="B7" s="5"/>
      <c r="C7" s="6"/>
      <c r="D7" s="6"/>
      <c r="E7" s="6"/>
      <c r="F7" s="11"/>
      <c r="G7" s="11"/>
      <c r="H7" s="6"/>
      <c r="I7" s="6"/>
      <c r="J7" s="6"/>
      <c r="K7" s="6"/>
      <c r="L7" s="6"/>
      <c r="M7" s="6"/>
      <c r="N7" s="13"/>
    </row>
    <row r="8" spans="1:22" ht="12" thickBot="1">
      <c r="A8" s="5"/>
      <c r="B8" s="5"/>
      <c r="C8" s="6"/>
      <c r="D8" s="6"/>
      <c r="E8" s="6"/>
      <c r="F8" s="6"/>
      <c r="G8" s="6" t="s">
        <v>5</v>
      </c>
      <c r="H8" s="6"/>
      <c r="I8" s="6"/>
      <c r="J8" s="14">
        <v>30</v>
      </c>
      <c r="K8" s="135" t="s">
        <v>6</v>
      </c>
      <c r="L8" s="147" t="s">
        <v>64</v>
      </c>
      <c r="M8" s="147"/>
      <c r="N8" s="13">
        <v>2019</v>
      </c>
    </row>
    <row r="9" spans="1:22">
      <c r="A9" s="5"/>
      <c r="B9" s="5"/>
      <c r="C9" s="6"/>
      <c r="D9" s="6"/>
      <c r="E9" s="6"/>
      <c r="F9" s="6"/>
      <c r="G9" s="6"/>
      <c r="H9" s="6"/>
      <c r="I9" s="6"/>
      <c r="J9" s="6"/>
      <c r="K9" s="143" t="s">
        <v>7</v>
      </c>
      <c r="L9" s="143"/>
      <c r="M9" s="172">
        <f>M46</f>
        <v>9132</v>
      </c>
      <c r="N9" s="173"/>
    </row>
    <row r="10" spans="1:22" ht="13.5" customHeight="1">
      <c r="A10" s="5"/>
      <c r="B10" s="5" t="s">
        <v>8</v>
      </c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13"/>
    </row>
    <row r="11" spans="1:22">
      <c r="A11" s="140"/>
      <c r="B11" s="214">
        <f>$M$9</f>
        <v>9132</v>
      </c>
      <c r="C11" s="215"/>
      <c r="D11" s="216" t="s">
        <v>198</v>
      </c>
      <c r="E11" s="216"/>
      <c r="F11" s="216"/>
      <c r="G11" s="216"/>
      <c r="H11" s="216"/>
      <c r="I11" s="216"/>
      <c r="J11" s="216"/>
      <c r="K11" s="216"/>
      <c r="L11" s="216"/>
      <c r="M11" s="216"/>
      <c r="N11" s="217"/>
    </row>
    <row r="12" spans="1:22">
      <c r="A12" s="5"/>
      <c r="B12" s="5" t="s">
        <v>9</v>
      </c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13"/>
      <c r="P12" s="4" t="s">
        <v>10</v>
      </c>
      <c r="T12" s="4" t="s">
        <v>11</v>
      </c>
    </row>
    <row r="13" spans="1:22" ht="12.75" customHeight="1">
      <c r="A13" s="5"/>
      <c r="B13" s="206" t="s">
        <v>197</v>
      </c>
      <c r="C13" s="207"/>
      <c r="D13" s="207"/>
      <c r="E13" s="207"/>
      <c r="F13" s="207"/>
      <c r="G13" s="207"/>
      <c r="H13" s="207"/>
      <c r="I13" s="207"/>
      <c r="J13" s="207"/>
      <c r="K13" s="207"/>
      <c r="L13" s="207"/>
      <c r="M13" s="207"/>
      <c r="N13" s="208"/>
    </row>
    <row r="14" spans="1:22">
      <c r="A14" s="5"/>
      <c r="B14" s="206"/>
      <c r="C14" s="207"/>
      <c r="D14" s="207"/>
      <c r="E14" s="207"/>
      <c r="F14" s="207"/>
      <c r="G14" s="207"/>
      <c r="H14" s="207"/>
      <c r="I14" s="207"/>
      <c r="J14" s="207"/>
      <c r="K14" s="207"/>
      <c r="L14" s="207"/>
      <c r="M14" s="207"/>
      <c r="N14" s="208"/>
      <c r="V14" s="4" t="s">
        <v>11</v>
      </c>
    </row>
    <row r="15" spans="1:22">
      <c r="A15" s="5"/>
      <c r="B15" s="206"/>
      <c r="C15" s="207"/>
      <c r="D15" s="207"/>
      <c r="E15" s="207"/>
      <c r="F15" s="207"/>
      <c r="G15" s="207"/>
      <c r="H15" s="207"/>
      <c r="I15" s="207"/>
      <c r="J15" s="207"/>
      <c r="K15" s="207"/>
      <c r="L15" s="207"/>
      <c r="M15" s="207"/>
      <c r="N15" s="208"/>
    </row>
    <row r="16" spans="1:22">
      <c r="A16" s="5"/>
      <c r="B16" s="5" t="s">
        <v>12</v>
      </c>
      <c r="C16" s="6"/>
      <c r="D16" s="6"/>
      <c r="E16" s="138">
        <v>3</v>
      </c>
      <c r="F16" s="135" t="s">
        <v>6</v>
      </c>
      <c r="G16" s="147" t="s">
        <v>183</v>
      </c>
      <c r="H16" s="147"/>
      <c r="I16" s="135" t="s">
        <v>13</v>
      </c>
      <c r="J16" s="138">
        <v>3</v>
      </c>
      <c r="K16" s="135" t="s">
        <v>14</v>
      </c>
      <c r="L16" s="147" t="s">
        <v>183</v>
      </c>
      <c r="M16" s="147"/>
      <c r="N16" s="13">
        <v>2019</v>
      </c>
      <c r="P16" s="19"/>
    </row>
    <row r="17" spans="1:22" ht="12" thickBot="1">
      <c r="A17" s="5"/>
      <c r="B17" s="192"/>
      <c r="C17" s="193"/>
      <c r="D17" s="193"/>
      <c r="E17" s="193"/>
      <c r="F17" s="193"/>
      <c r="G17" s="193"/>
      <c r="H17" s="193"/>
      <c r="I17" s="193"/>
      <c r="J17" s="193"/>
      <c r="K17" s="193"/>
      <c r="L17" s="193"/>
      <c r="M17" s="193"/>
      <c r="N17" s="194"/>
    </row>
    <row r="18" spans="1:22" ht="12" thickBot="1">
      <c r="A18" s="5"/>
      <c r="B18" s="142" t="s">
        <v>16</v>
      </c>
      <c r="C18" s="209"/>
      <c r="D18" s="20"/>
      <c r="E18" s="210" t="s">
        <v>17</v>
      </c>
      <c r="F18" s="211"/>
      <c r="G18" s="212"/>
      <c r="H18" s="20" t="s">
        <v>18</v>
      </c>
      <c r="I18" s="210" t="s">
        <v>19</v>
      </c>
      <c r="J18" s="212"/>
      <c r="K18" s="20" t="s">
        <v>18</v>
      </c>
      <c r="L18" s="210" t="s">
        <v>20</v>
      </c>
      <c r="M18" s="212"/>
      <c r="N18" s="20"/>
      <c r="V18" s="4" t="s">
        <v>11</v>
      </c>
    </row>
    <row r="19" spans="1:22">
      <c r="A19" s="5"/>
      <c r="B19" s="192" t="s">
        <v>3</v>
      </c>
      <c r="C19" s="193"/>
      <c r="D19" s="193"/>
      <c r="E19" s="193"/>
      <c r="F19" s="193"/>
      <c r="G19" s="193"/>
      <c r="H19" s="193"/>
      <c r="I19" s="193"/>
      <c r="J19" s="193"/>
      <c r="K19" s="193"/>
      <c r="L19" s="193"/>
      <c r="M19" s="193"/>
      <c r="N19" s="194"/>
      <c r="Q19" s="4" t="s">
        <v>11</v>
      </c>
    </row>
    <row r="20" spans="1:22" ht="12.75" customHeight="1">
      <c r="A20" s="5"/>
      <c r="B20" s="195"/>
      <c r="C20" s="196"/>
      <c r="D20" s="196"/>
      <c r="E20" s="197"/>
      <c r="F20" s="198"/>
      <c r="G20" s="174"/>
      <c r="H20" s="174"/>
      <c r="I20" s="199"/>
      <c r="J20" s="198"/>
      <c r="K20" s="199"/>
      <c r="L20" s="198"/>
      <c r="M20" s="174"/>
      <c r="N20" s="200"/>
      <c r="Q20" s="4" t="s">
        <v>11</v>
      </c>
    </row>
    <row r="21" spans="1:22">
      <c r="A21" s="5"/>
      <c r="B21" s="201" t="s">
        <v>21</v>
      </c>
      <c r="C21" s="202"/>
      <c r="D21" s="202"/>
      <c r="E21" s="203"/>
      <c r="F21" s="204" t="s">
        <v>22</v>
      </c>
      <c r="G21" s="202"/>
      <c r="H21" s="202"/>
      <c r="I21" s="203"/>
      <c r="J21" s="204" t="s">
        <v>23</v>
      </c>
      <c r="K21" s="203"/>
      <c r="L21" s="204" t="s">
        <v>24</v>
      </c>
      <c r="M21" s="202"/>
      <c r="N21" s="205"/>
    </row>
    <row r="22" spans="1:22">
      <c r="A22" s="5"/>
      <c r="B22" s="22" t="s">
        <v>25</v>
      </c>
      <c r="C22" s="6"/>
      <c r="D22" s="6"/>
      <c r="E22" s="11"/>
      <c r="F22" s="6"/>
      <c r="G22" s="6"/>
      <c r="H22" s="6"/>
      <c r="I22" s="6"/>
      <c r="J22" s="6"/>
      <c r="K22" s="6"/>
      <c r="L22" s="6"/>
      <c r="M22" s="6"/>
      <c r="N22" s="13"/>
    </row>
    <row r="23" spans="1:22">
      <c r="A23" s="5"/>
      <c r="B23" s="5"/>
      <c r="C23" s="6" t="s">
        <v>26</v>
      </c>
      <c r="D23" s="6"/>
      <c r="E23" s="135"/>
      <c r="F23" s="147" t="s">
        <v>27</v>
      </c>
      <c r="G23" s="147"/>
      <c r="H23" s="6"/>
      <c r="I23" s="6"/>
      <c r="J23" s="11"/>
      <c r="K23" s="6"/>
      <c r="L23" s="6"/>
      <c r="M23" s="6"/>
      <c r="N23" s="13"/>
    </row>
    <row r="24" spans="1:22">
      <c r="A24" s="5"/>
      <c r="B24" s="5" t="s">
        <v>28</v>
      </c>
      <c r="C24" s="6"/>
      <c r="D24" s="23">
        <v>2</v>
      </c>
      <c r="E24" s="135" t="s">
        <v>29</v>
      </c>
      <c r="F24" s="168">
        <v>4000</v>
      </c>
      <c r="G24" s="184"/>
      <c r="H24" s="6" t="s">
        <v>30</v>
      </c>
      <c r="I24" s="6"/>
      <c r="J24" s="24"/>
      <c r="K24" s="6"/>
      <c r="L24" s="6"/>
      <c r="M24" s="185"/>
      <c r="N24" s="186"/>
    </row>
    <row r="25" spans="1:22">
      <c r="A25" s="5"/>
      <c r="B25" s="5" t="s">
        <v>28</v>
      </c>
      <c r="C25" s="6"/>
      <c r="D25" s="23"/>
      <c r="E25" s="135" t="s">
        <v>29</v>
      </c>
      <c r="F25" s="187"/>
      <c r="G25" s="187"/>
      <c r="H25" s="6" t="s">
        <v>31</v>
      </c>
      <c r="I25" s="6"/>
      <c r="J25" s="11"/>
      <c r="K25" s="6" t="s">
        <v>32</v>
      </c>
      <c r="L25" s="6"/>
      <c r="M25" s="188">
        <f>D24*F24+D25*F25</f>
        <v>8000</v>
      </c>
      <c r="N25" s="188"/>
    </row>
    <row r="26" spans="1:22">
      <c r="A26" s="5"/>
      <c r="B26" s="22" t="s">
        <v>33</v>
      </c>
      <c r="C26" s="6"/>
      <c r="D26" s="25"/>
      <c r="E26" s="135"/>
      <c r="F26" s="189"/>
      <c r="G26" s="189"/>
      <c r="H26" s="6"/>
      <c r="I26" s="6"/>
      <c r="J26" s="6"/>
      <c r="K26" s="6"/>
      <c r="L26" s="6"/>
      <c r="M26" s="190"/>
      <c r="N26" s="191"/>
    </row>
    <row r="27" spans="1:22" ht="12">
      <c r="A27" s="5"/>
      <c r="B27" s="5" t="s">
        <v>6</v>
      </c>
      <c r="C27" s="147" t="s">
        <v>34</v>
      </c>
      <c r="D27" s="147"/>
      <c r="E27" s="147"/>
      <c r="F27" s="135" t="s">
        <v>29</v>
      </c>
      <c r="G27" s="147" t="s">
        <v>82</v>
      </c>
      <c r="H27" s="147"/>
      <c r="I27" s="147"/>
      <c r="J27" s="27">
        <v>110</v>
      </c>
      <c r="K27" s="6" t="s">
        <v>35</v>
      </c>
      <c r="L27" s="6"/>
      <c r="M27" s="182"/>
      <c r="N27" s="183"/>
    </row>
    <row r="28" spans="1:22">
      <c r="A28" s="5"/>
      <c r="B28" s="5" t="s">
        <v>6</v>
      </c>
      <c r="C28" s="147" t="s">
        <v>175</v>
      </c>
      <c r="D28" s="147"/>
      <c r="E28" s="147"/>
      <c r="F28" s="28" t="s">
        <v>29</v>
      </c>
      <c r="G28" s="147" t="s">
        <v>95</v>
      </c>
      <c r="H28" s="147"/>
      <c r="I28" s="147"/>
      <c r="J28" s="27"/>
      <c r="K28" s="6" t="s">
        <v>35</v>
      </c>
      <c r="L28" s="6"/>
      <c r="M28" s="6"/>
      <c r="N28" s="29"/>
    </row>
    <row r="29" spans="1:22">
      <c r="A29" s="5"/>
      <c r="B29" s="5" t="s">
        <v>6</v>
      </c>
      <c r="C29" s="147" t="s">
        <v>95</v>
      </c>
      <c r="D29" s="147"/>
      <c r="E29" s="147"/>
      <c r="F29" s="135" t="s">
        <v>29</v>
      </c>
      <c r="G29" s="147" t="s">
        <v>175</v>
      </c>
      <c r="H29" s="147"/>
      <c r="I29" s="147"/>
      <c r="J29" s="27"/>
      <c r="K29" s="6" t="s">
        <v>35</v>
      </c>
      <c r="L29" s="6"/>
      <c r="M29" s="6"/>
      <c r="N29" s="13"/>
    </row>
    <row r="30" spans="1:22">
      <c r="A30" s="5"/>
      <c r="B30" s="5" t="s">
        <v>6</v>
      </c>
      <c r="C30" s="147" t="s">
        <v>82</v>
      </c>
      <c r="D30" s="147"/>
      <c r="E30" s="147"/>
      <c r="F30" s="28" t="s">
        <v>29</v>
      </c>
      <c r="G30" s="147" t="s">
        <v>34</v>
      </c>
      <c r="H30" s="147"/>
      <c r="I30" s="147"/>
      <c r="J30" s="27">
        <v>110</v>
      </c>
      <c r="K30" s="6" t="s">
        <v>35</v>
      </c>
      <c r="L30" s="6"/>
      <c r="M30" s="6"/>
      <c r="N30" s="13"/>
    </row>
    <row r="31" spans="1:22" ht="11.25" customHeight="1">
      <c r="A31" s="5"/>
      <c r="B31" s="5" t="s">
        <v>6</v>
      </c>
      <c r="C31" s="147"/>
      <c r="D31" s="147"/>
      <c r="E31" s="147"/>
      <c r="F31" s="135" t="s">
        <v>29</v>
      </c>
      <c r="G31" s="147"/>
      <c r="H31" s="147"/>
      <c r="I31" s="147"/>
      <c r="J31" s="27"/>
      <c r="K31" s="6" t="s">
        <v>35</v>
      </c>
      <c r="L31" s="6"/>
      <c r="M31" s="6"/>
      <c r="N31" s="13"/>
    </row>
    <row r="32" spans="1:22">
      <c r="A32" s="5"/>
      <c r="B32" s="5" t="s">
        <v>6</v>
      </c>
      <c r="C32" s="147"/>
      <c r="D32" s="147"/>
      <c r="E32" s="147"/>
      <c r="F32" s="28" t="s">
        <v>29</v>
      </c>
      <c r="G32" s="147"/>
      <c r="H32" s="147"/>
      <c r="I32" s="147"/>
      <c r="J32" s="27"/>
      <c r="K32" s="6" t="s">
        <v>35</v>
      </c>
      <c r="L32" s="6"/>
      <c r="M32" s="6"/>
      <c r="N32" s="13"/>
    </row>
    <row r="33" spans="1:18" ht="11.25" customHeight="1">
      <c r="A33" s="5"/>
      <c r="B33" s="5" t="s">
        <v>6</v>
      </c>
      <c r="C33" s="174"/>
      <c r="D33" s="174"/>
      <c r="E33" s="174"/>
      <c r="F33" s="28" t="s">
        <v>29</v>
      </c>
      <c r="G33" s="174"/>
      <c r="H33" s="174"/>
      <c r="I33" s="174"/>
      <c r="J33" s="30"/>
      <c r="K33" s="6" t="s">
        <v>35</v>
      </c>
      <c r="L33" s="6"/>
      <c r="M33" s="6"/>
      <c r="N33" s="13"/>
    </row>
    <row r="34" spans="1:18">
      <c r="A34" s="5"/>
      <c r="B34" s="5" t="s">
        <v>6</v>
      </c>
      <c r="C34" s="147"/>
      <c r="D34" s="147"/>
      <c r="E34" s="147"/>
      <c r="F34" s="28" t="s">
        <v>29</v>
      </c>
      <c r="G34" s="147"/>
      <c r="H34" s="147"/>
      <c r="I34" s="147"/>
      <c r="J34" s="27"/>
      <c r="K34" s="6" t="s">
        <v>35</v>
      </c>
      <c r="L34" s="6"/>
      <c r="M34" s="6"/>
      <c r="N34" s="13"/>
    </row>
    <row r="35" spans="1:18">
      <c r="A35" s="5"/>
      <c r="B35" s="5"/>
      <c r="C35" s="174"/>
      <c r="D35" s="174"/>
      <c r="E35" s="174"/>
      <c r="F35" s="28" t="s">
        <v>29</v>
      </c>
      <c r="G35" s="174"/>
      <c r="H35" s="174"/>
      <c r="I35" s="174"/>
      <c r="J35" s="31"/>
      <c r="K35" s="6" t="s">
        <v>35</v>
      </c>
      <c r="L35" s="6"/>
      <c r="M35" s="6"/>
      <c r="N35" s="13"/>
    </row>
    <row r="36" spans="1:18">
      <c r="A36" s="5"/>
      <c r="B36" s="5"/>
      <c r="C36" s="174"/>
      <c r="D36" s="174"/>
      <c r="E36" s="174"/>
      <c r="F36" s="135" t="s">
        <v>29</v>
      </c>
      <c r="G36" s="174"/>
      <c r="H36" s="174"/>
      <c r="I36" s="174"/>
      <c r="J36" s="31"/>
      <c r="K36" s="6" t="s">
        <v>35</v>
      </c>
      <c r="L36" s="6"/>
      <c r="M36" s="6"/>
      <c r="N36" s="13"/>
    </row>
    <row r="37" spans="1:18">
      <c r="A37" s="5"/>
      <c r="B37" s="5"/>
      <c r="C37" s="174"/>
      <c r="D37" s="174"/>
      <c r="E37" s="174"/>
      <c r="F37" s="135" t="s">
        <v>29</v>
      </c>
      <c r="G37" s="174"/>
      <c r="H37" s="174"/>
      <c r="I37" s="174"/>
      <c r="J37" s="31"/>
      <c r="K37" s="6" t="s">
        <v>35</v>
      </c>
      <c r="L37" s="6"/>
      <c r="M37" s="6"/>
      <c r="N37" s="13"/>
    </row>
    <row r="38" spans="1:18">
      <c r="A38" s="5"/>
      <c r="B38" s="5"/>
      <c r="C38" s="174"/>
      <c r="D38" s="174"/>
      <c r="E38" s="174"/>
      <c r="F38" s="135" t="s">
        <v>29</v>
      </c>
      <c r="G38" s="174"/>
      <c r="H38" s="174"/>
      <c r="I38" s="174"/>
      <c r="J38" s="31"/>
      <c r="K38" s="6" t="s">
        <v>35</v>
      </c>
      <c r="L38" s="6"/>
      <c r="M38" s="6"/>
      <c r="N38" s="13"/>
    </row>
    <row r="39" spans="1:18">
      <c r="A39" s="5"/>
      <c r="B39" s="5"/>
      <c r="C39" s="174"/>
      <c r="D39" s="174"/>
      <c r="E39" s="174"/>
      <c r="F39" s="135" t="s">
        <v>29</v>
      </c>
      <c r="G39" s="174"/>
      <c r="H39" s="174"/>
      <c r="I39" s="174"/>
      <c r="J39" s="31"/>
      <c r="K39" s="6" t="s">
        <v>35</v>
      </c>
      <c r="L39" s="6"/>
      <c r="M39" s="32"/>
      <c r="N39" s="33"/>
    </row>
    <row r="40" spans="1:18">
      <c r="A40" s="5"/>
      <c r="B40" s="5"/>
      <c r="C40" s="174"/>
      <c r="D40" s="174"/>
      <c r="E40" s="174"/>
      <c r="F40" s="135" t="s">
        <v>29</v>
      </c>
      <c r="G40" s="174"/>
      <c r="H40" s="174"/>
      <c r="I40" s="174"/>
      <c r="J40" s="31"/>
      <c r="K40" s="6" t="s">
        <v>35</v>
      </c>
      <c r="L40" s="141"/>
      <c r="M40" s="180">
        <f>M25</f>
        <v>8000</v>
      </c>
      <c r="N40" s="181"/>
    </row>
    <row r="41" spans="1:18">
      <c r="A41" s="5"/>
      <c r="B41" s="5"/>
      <c r="C41" s="174"/>
      <c r="D41" s="174"/>
      <c r="E41" s="174"/>
      <c r="F41" s="135" t="s">
        <v>29</v>
      </c>
      <c r="G41" s="174"/>
      <c r="H41" s="174"/>
      <c r="I41" s="174"/>
      <c r="J41" s="31"/>
      <c r="K41" s="35"/>
      <c r="L41" s="36" t="s">
        <v>37</v>
      </c>
      <c r="M41" s="177">
        <v>1</v>
      </c>
      <c r="N41" s="178"/>
      <c r="R41" s="4" t="s">
        <v>38</v>
      </c>
    </row>
    <row r="42" spans="1:18">
      <c r="A42" s="5"/>
      <c r="B42" s="5"/>
      <c r="C42" s="174"/>
      <c r="D42" s="174"/>
      <c r="E42" s="174"/>
      <c r="F42" s="6"/>
      <c r="G42" s="174"/>
      <c r="H42" s="174"/>
      <c r="I42" s="174"/>
      <c r="J42" s="31"/>
      <c r="K42" s="175" t="s">
        <v>39</v>
      </c>
      <c r="L42" s="176"/>
      <c r="M42" s="177">
        <f>249*2</f>
        <v>498</v>
      </c>
      <c r="N42" s="178"/>
      <c r="P42" s="143"/>
      <c r="Q42" s="143"/>
    </row>
    <row r="43" spans="1:18">
      <c r="A43" s="5"/>
      <c r="B43" s="37"/>
      <c r="C43" s="38" t="s">
        <v>40</v>
      </c>
      <c r="D43" s="39"/>
      <c r="E43" s="39"/>
      <c r="F43" s="39"/>
      <c r="G43" s="40"/>
      <c r="H43" s="179"/>
      <c r="I43" s="179"/>
      <c r="J43" s="41">
        <f>SUM(J27:J42)</f>
        <v>220</v>
      </c>
      <c r="K43" s="42"/>
      <c r="L43" s="136" t="s">
        <v>33</v>
      </c>
      <c r="M43" s="168">
        <f>J43*J44</f>
        <v>484.00000000000006</v>
      </c>
      <c r="N43" s="169"/>
      <c r="P43" s="44"/>
      <c r="Q43" s="6"/>
    </row>
    <row r="44" spans="1:18">
      <c r="A44" s="5"/>
      <c r="B44" s="5"/>
      <c r="C44" s="7"/>
      <c r="D44" s="6"/>
      <c r="E44" s="6"/>
      <c r="F44" s="6"/>
      <c r="G44" s="45"/>
      <c r="I44" s="137" t="s">
        <v>41</v>
      </c>
      <c r="J44" s="46">
        <v>2.2000000000000002</v>
      </c>
      <c r="K44" s="166" t="s">
        <v>42</v>
      </c>
      <c r="L44" s="167"/>
      <c r="M44" s="168">
        <f>150</f>
        <v>150</v>
      </c>
      <c r="N44" s="169"/>
      <c r="P44" s="44"/>
      <c r="Q44" s="6"/>
    </row>
    <row r="45" spans="1:18">
      <c r="A45" s="5"/>
      <c r="B45" s="5"/>
      <c r="C45" s="7"/>
      <c r="D45" s="6"/>
      <c r="E45" s="6"/>
      <c r="F45" s="6"/>
      <c r="G45" s="45"/>
      <c r="H45" s="47"/>
      <c r="I45" s="47"/>
      <c r="J45" s="42"/>
      <c r="K45" s="42"/>
      <c r="L45" s="136" t="s">
        <v>43</v>
      </c>
      <c r="M45" s="170"/>
      <c r="N45" s="171"/>
      <c r="P45" s="44"/>
      <c r="Q45" s="6"/>
    </row>
    <row r="46" spans="1:18">
      <c r="A46" s="5"/>
      <c r="B46" s="5" t="s">
        <v>44</v>
      </c>
      <c r="C46" s="6"/>
      <c r="D46" s="6"/>
      <c r="E46" s="141"/>
      <c r="F46" s="164">
        <v>0</v>
      </c>
      <c r="G46" s="165"/>
      <c r="H46" s="136"/>
      <c r="I46" s="136"/>
      <c r="J46" s="136"/>
      <c r="K46" s="6" t="s">
        <v>45</v>
      </c>
      <c r="L46" s="141"/>
      <c r="M46" s="172">
        <f>M43+M42+M40+M44+M45</f>
        <v>9132</v>
      </c>
      <c r="N46" s="173"/>
      <c r="O46" s="48"/>
      <c r="P46" s="44"/>
      <c r="Q46" s="11"/>
    </row>
    <row r="47" spans="1:18">
      <c r="A47" s="5"/>
      <c r="B47" s="5" t="s">
        <v>46</v>
      </c>
      <c r="C47" s="6"/>
      <c r="D47" s="6"/>
      <c r="E47" s="141"/>
      <c r="F47" s="152">
        <v>0</v>
      </c>
      <c r="G47" s="153"/>
      <c r="H47" s="136"/>
      <c r="I47" s="136"/>
      <c r="J47" s="136"/>
      <c r="K47" s="6" t="s">
        <v>47</v>
      </c>
      <c r="L47" s="141"/>
      <c r="M47" s="172"/>
      <c r="N47" s="173"/>
      <c r="P47" s="44"/>
      <c r="Q47" s="11"/>
    </row>
    <row r="48" spans="1:18">
      <c r="A48" s="5"/>
      <c r="B48" s="5" t="s">
        <v>48</v>
      </c>
      <c r="C48" s="6"/>
      <c r="D48" s="6"/>
      <c r="E48" s="141"/>
      <c r="F48" s="162">
        <f>SUM(F46:G47)</f>
        <v>0</v>
      </c>
      <c r="G48" s="163"/>
      <c r="H48" s="136"/>
      <c r="I48" s="136"/>
      <c r="J48" s="136"/>
      <c r="K48" s="6"/>
      <c r="L48" s="141"/>
      <c r="M48" s="49"/>
      <c r="N48" s="50"/>
      <c r="P48" s="44"/>
      <c r="Q48" s="51"/>
    </row>
    <row r="49" spans="1:17">
      <c r="A49" s="5"/>
      <c r="B49" s="5" t="s">
        <v>49</v>
      </c>
      <c r="C49" s="6"/>
      <c r="D49" s="6"/>
      <c r="E49" s="141"/>
      <c r="F49" s="152">
        <v>0</v>
      </c>
      <c r="G49" s="153"/>
      <c r="H49" s="136"/>
      <c r="I49" s="136"/>
      <c r="J49" s="136"/>
      <c r="K49" s="6"/>
      <c r="L49" s="141"/>
      <c r="M49" s="49"/>
      <c r="N49" s="50"/>
      <c r="P49" s="44"/>
      <c r="Q49" s="11"/>
    </row>
    <row r="50" spans="1:17">
      <c r="A50" s="5"/>
      <c r="B50" s="5" t="s">
        <v>48</v>
      </c>
      <c r="C50" s="6"/>
      <c r="D50" s="6"/>
      <c r="E50" s="141"/>
      <c r="F50" s="162">
        <f>SUM(F48:G49)</f>
        <v>0</v>
      </c>
      <c r="G50" s="163"/>
      <c r="H50" s="136"/>
      <c r="I50" s="136"/>
      <c r="J50" s="136"/>
      <c r="K50" s="6"/>
      <c r="L50" s="141"/>
      <c r="M50" s="49"/>
      <c r="N50" s="50"/>
      <c r="P50" s="44"/>
      <c r="Q50" s="11"/>
    </row>
    <row r="51" spans="1:17">
      <c r="A51" s="5"/>
      <c r="B51" s="5" t="s">
        <v>33</v>
      </c>
      <c r="C51" s="6"/>
      <c r="D51" s="6"/>
      <c r="E51" s="141"/>
      <c r="F51" s="164">
        <v>0</v>
      </c>
      <c r="G51" s="165"/>
      <c r="H51" s="6"/>
      <c r="I51" s="52" t="s">
        <v>50</v>
      </c>
      <c r="J51" s="39"/>
      <c r="K51" s="39"/>
      <c r="L51" s="39"/>
      <c r="M51" s="39"/>
      <c r="N51" s="53"/>
      <c r="P51" s="44"/>
      <c r="Q51" s="11"/>
    </row>
    <row r="52" spans="1:17">
      <c r="A52" s="5"/>
      <c r="B52" s="5" t="s">
        <v>51</v>
      </c>
      <c r="C52" s="6"/>
      <c r="D52" s="6"/>
      <c r="E52" s="141"/>
      <c r="F52" s="152">
        <v>0</v>
      </c>
      <c r="G52" s="153"/>
      <c r="H52" s="6"/>
      <c r="I52" s="54"/>
      <c r="J52" s="55"/>
      <c r="K52" s="55"/>
      <c r="L52" s="55"/>
      <c r="M52" s="55"/>
      <c r="N52" s="56"/>
      <c r="P52" s="6"/>
      <c r="Q52" s="6"/>
    </row>
    <row r="53" spans="1:17">
      <c r="A53" s="5"/>
      <c r="B53" s="5" t="s">
        <v>43</v>
      </c>
      <c r="C53" s="6"/>
      <c r="D53" s="6"/>
      <c r="E53" s="141" t="s">
        <v>52</v>
      </c>
      <c r="F53" s="152">
        <v>0</v>
      </c>
      <c r="G53" s="153"/>
      <c r="H53" s="6"/>
      <c r="I53" s="54"/>
      <c r="J53" s="55"/>
      <c r="K53" s="55"/>
      <c r="L53" s="55"/>
      <c r="M53" s="55"/>
      <c r="N53" s="56"/>
      <c r="P53" s="6"/>
      <c r="Q53" s="6"/>
    </row>
    <row r="54" spans="1:17">
      <c r="A54" s="5"/>
      <c r="B54" s="5" t="s">
        <v>53</v>
      </c>
      <c r="C54" s="6"/>
      <c r="D54" s="6"/>
      <c r="E54" s="141"/>
      <c r="F54" s="152">
        <v>0</v>
      </c>
      <c r="G54" s="153"/>
      <c r="H54" s="57"/>
      <c r="I54" s="54"/>
      <c r="J54" s="55"/>
      <c r="K54" s="55"/>
      <c r="L54" s="55"/>
      <c r="M54" s="55"/>
      <c r="N54" s="56"/>
      <c r="P54" s="143"/>
      <c r="Q54" s="143"/>
    </row>
    <row r="55" spans="1:17">
      <c r="A55" s="5"/>
      <c r="B55" s="5" t="s">
        <v>47</v>
      </c>
      <c r="C55" s="6"/>
      <c r="D55" s="6"/>
      <c r="E55" s="141"/>
      <c r="F55" s="154">
        <f>SUM(F50:G54)</f>
        <v>0</v>
      </c>
      <c r="G55" s="155"/>
      <c r="H55" s="6"/>
      <c r="I55" s="54"/>
      <c r="J55" s="55"/>
      <c r="K55" s="55"/>
      <c r="L55" s="55"/>
      <c r="M55" s="55"/>
      <c r="N55" s="56"/>
      <c r="P55" s="44"/>
      <c r="Q55" s="6"/>
    </row>
    <row r="56" spans="1:17">
      <c r="A56" s="5"/>
      <c r="B56" s="5" t="s">
        <v>54</v>
      </c>
      <c r="C56" s="6"/>
      <c r="D56" s="6"/>
      <c r="E56" s="141"/>
      <c r="F56" s="156">
        <f>+M46-F55</f>
        <v>9132</v>
      </c>
      <c r="G56" s="157"/>
      <c r="H56" s="6"/>
      <c r="I56" s="58"/>
      <c r="J56" s="31"/>
      <c r="K56" s="31"/>
      <c r="L56" s="31"/>
      <c r="M56" s="31"/>
      <c r="N56" s="59"/>
      <c r="P56" s="44"/>
      <c r="Q56" s="6"/>
    </row>
    <row r="57" spans="1:17" ht="12" thickBot="1">
      <c r="A57" s="5"/>
      <c r="B57" s="60" t="s">
        <v>48</v>
      </c>
      <c r="C57" s="30"/>
      <c r="D57" s="30"/>
      <c r="E57" s="61"/>
      <c r="F57" s="158">
        <f>+F55+F56</f>
        <v>9132</v>
      </c>
      <c r="G57" s="159"/>
      <c r="H57" s="6"/>
      <c r="I57" s="62"/>
      <c r="J57" s="31"/>
      <c r="K57" s="31"/>
      <c r="L57" s="31"/>
      <c r="M57" s="31"/>
      <c r="N57" s="59"/>
      <c r="P57" s="44"/>
      <c r="Q57" s="11"/>
    </row>
    <row r="58" spans="1:17">
      <c r="A58" s="5"/>
      <c r="B58" s="142" t="s">
        <v>55</v>
      </c>
      <c r="C58" s="143"/>
      <c r="D58" s="143"/>
      <c r="E58" s="143"/>
      <c r="F58" s="143"/>
      <c r="G58" s="143"/>
      <c r="H58" s="6"/>
      <c r="I58" s="160" t="s">
        <v>56</v>
      </c>
      <c r="J58" s="160"/>
      <c r="K58" s="160"/>
      <c r="L58" s="160"/>
      <c r="M58" s="160"/>
      <c r="N58" s="161"/>
      <c r="P58" s="44"/>
      <c r="Q58" s="11"/>
    </row>
    <row r="59" spans="1:17" ht="1.5" customHeight="1">
      <c r="A59" s="5"/>
      <c r="B59" s="134"/>
      <c r="C59" s="135"/>
      <c r="D59" s="135"/>
      <c r="E59" s="135"/>
      <c r="F59" s="135"/>
      <c r="G59" s="135"/>
      <c r="H59" s="6"/>
      <c r="I59" s="135"/>
      <c r="J59" s="135"/>
      <c r="K59" s="135"/>
      <c r="L59" s="135"/>
      <c r="M59" s="135"/>
      <c r="N59" s="139"/>
      <c r="P59" s="44"/>
      <c r="Q59" s="11" t="s">
        <v>57</v>
      </c>
    </row>
    <row r="60" spans="1:17" ht="11.25" hidden="1" customHeight="1">
      <c r="A60" s="5"/>
      <c r="B60" s="142"/>
      <c r="C60" s="143"/>
      <c r="D60" s="143"/>
      <c r="E60" s="143"/>
      <c r="F60" s="143"/>
      <c r="G60" s="143"/>
      <c r="H60" s="6"/>
      <c r="I60" s="6"/>
      <c r="J60" s="6"/>
      <c r="K60" s="6"/>
      <c r="L60" s="6"/>
      <c r="M60" s="6"/>
      <c r="N60" s="13"/>
      <c r="P60" s="44"/>
      <c r="Q60" s="11" t="s">
        <v>58</v>
      </c>
    </row>
    <row r="61" spans="1:17" ht="16.5" customHeight="1">
      <c r="A61" s="5"/>
      <c r="B61" s="146" t="s">
        <v>59</v>
      </c>
      <c r="C61" s="147"/>
      <c r="D61" s="147"/>
      <c r="E61" s="147"/>
      <c r="F61" s="147"/>
      <c r="G61" s="147"/>
      <c r="H61" s="6"/>
      <c r="I61" s="147" t="s">
        <v>68</v>
      </c>
      <c r="J61" s="147"/>
      <c r="K61" s="147"/>
      <c r="L61" s="147"/>
      <c r="M61" s="147"/>
      <c r="N61" s="148"/>
      <c r="P61" s="44"/>
      <c r="Q61" s="11"/>
    </row>
    <row r="62" spans="1:17">
      <c r="A62" s="5"/>
      <c r="B62" s="142" t="s">
        <v>57</v>
      </c>
      <c r="C62" s="143"/>
      <c r="D62" s="143"/>
      <c r="E62" s="143"/>
      <c r="F62" s="143"/>
      <c r="G62" s="143"/>
      <c r="H62" s="6"/>
      <c r="I62" s="142" t="s">
        <v>57</v>
      </c>
      <c r="J62" s="143"/>
      <c r="K62" s="143"/>
      <c r="L62" s="143"/>
      <c r="M62" s="143"/>
      <c r="N62" s="143"/>
      <c r="P62" s="6"/>
      <c r="Q62" s="6"/>
    </row>
    <row r="63" spans="1:17" ht="26.25" customHeight="1">
      <c r="A63" s="5"/>
      <c r="B63" s="149" t="s">
        <v>60</v>
      </c>
      <c r="C63" s="150"/>
      <c r="D63" s="150"/>
      <c r="E63" s="150"/>
      <c r="F63" s="150"/>
      <c r="G63" s="150"/>
      <c r="H63" s="6"/>
      <c r="I63" s="150" t="s">
        <v>69</v>
      </c>
      <c r="J63" s="150"/>
      <c r="K63" s="150"/>
      <c r="L63" s="150"/>
      <c r="M63" s="150"/>
      <c r="N63" s="151"/>
      <c r="P63" s="6"/>
      <c r="Q63" s="6"/>
    </row>
    <row r="64" spans="1:17" ht="2.25" customHeight="1">
      <c r="A64" s="5"/>
      <c r="B64" s="142" t="s">
        <v>61</v>
      </c>
      <c r="C64" s="143"/>
      <c r="D64" s="143"/>
      <c r="E64" s="143"/>
      <c r="F64" s="143"/>
      <c r="G64" s="143"/>
      <c r="H64" s="6"/>
      <c r="I64" s="144"/>
      <c r="J64" s="144"/>
      <c r="K64" s="144"/>
      <c r="L64" s="144"/>
      <c r="M64" s="144"/>
      <c r="N64" s="145"/>
      <c r="P64" s="6"/>
      <c r="Q64" s="6"/>
    </row>
    <row r="65" spans="1:17" ht="0.75" hidden="1" customHeight="1">
      <c r="A65" s="5"/>
      <c r="B65" s="5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13"/>
      <c r="P65" s="6"/>
      <c r="Q65" s="6"/>
    </row>
    <row r="66" spans="1:17" ht="14.25" customHeight="1" thickBot="1">
      <c r="A66" s="65"/>
      <c r="B66" s="65"/>
      <c r="C66" s="66"/>
      <c r="D66" s="66"/>
      <c r="E66" s="66"/>
      <c r="F66" s="66"/>
      <c r="G66" s="66"/>
      <c r="H66" s="66"/>
      <c r="I66" s="66" t="s">
        <v>62</v>
      </c>
      <c r="J66" s="66">
        <v>7862</v>
      </c>
      <c r="K66" s="66"/>
      <c r="L66" s="67"/>
      <c r="M66" s="68"/>
      <c r="N66" s="69"/>
      <c r="P66" s="6"/>
      <c r="Q66" s="6"/>
    </row>
    <row r="67" spans="1:17" ht="36" customHeight="1">
      <c r="N67" s="4" t="s">
        <v>63</v>
      </c>
      <c r="P67" s="6"/>
      <c r="Q67" s="6"/>
    </row>
    <row r="68" spans="1:17">
      <c r="P68" s="6"/>
      <c r="Q68" s="6"/>
    </row>
    <row r="69" spans="1:17">
      <c r="P69" s="6"/>
      <c r="Q69" s="6"/>
    </row>
    <row r="70" spans="1:17">
      <c r="P70" s="6"/>
      <c r="Q70" s="6"/>
    </row>
    <row r="71" spans="1:17">
      <c r="P71" s="6"/>
      <c r="Q71" s="6"/>
    </row>
    <row r="72" spans="1:17">
      <c r="P72" s="6"/>
      <c r="Q72" s="6"/>
    </row>
    <row r="73" spans="1:17">
      <c r="P73" s="6"/>
      <c r="Q73" s="6"/>
    </row>
    <row r="74" spans="1:17">
      <c r="P74" s="6"/>
      <c r="Q74" s="6"/>
    </row>
    <row r="75" spans="1:17">
      <c r="P75" s="6"/>
      <c r="Q75" s="6"/>
    </row>
    <row r="76" spans="1:17">
      <c r="P76" s="6"/>
      <c r="Q76" s="6"/>
    </row>
    <row r="77" spans="1:17">
      <c r="P77" s="6"/>
      <c r="Q77" s="6"/>
    </row>
    <row r="78" spans="1:17">
      <c r="P78" s="6"/>
      <c r="Q78" s="6"/>
    </row>
  </sheetData>
  <mergeCells count="100">
    <mergeCell ref="B64:G64"/>
    <mergeCell ref="I64:N64"/>
    <mergeCell ref="B60:G60"/>
    <mergeCell ref="B61:G61"/>
    <mergeCell ref="I61:N61"/>
    <mergeCell ref="B62:G62"/>
    <mergeCell ref="I62:N62"/>
    <mergeCell ref="B63:G63"/>
    <mergeCell ref="I63:N63"/>
    <mergeCell ref="F54:G54"/>
    <mergeCell ref="P54:Q54"/>
    <mergeCell ref="F55:G55"/>
    <mergeCell ref="F56:G56"/>
    <mergeCell ref="F57:G57"/>
    <mergeCell ref="B58:G58"/>
    <mergeCell ref="I58:N58"/>
    <mergeCell ref="F48:G48"/>
    <mergeCell ref="F49:G49"/>
    <mergeCell ref="F50:G50"/>
    <mergeCell ref="F51:G51"/>
    <mergeCell ref="F52:G52"/>
    <mergeCell ref="F53:G53"/>
    <mergeCell ref="K44:L44"/>
    <mergeCell ref="M44:N44"/>
    <mergeCell ref="M45:N45"/>
    <mergeCell ref="F46:G46"/>
    <mergeCell ref="M46:N46"/>
    <mergeCell ref="F47:G47"/>
    <mergeCell ref="M47:N47"/>
    <mergeCell ref="C42:E42"/>
    <mergeCell ref="G42:I42"/>
    <mergeCell ref="K42:L42"/>
    <mergeCell ref="M42:N42"/>
    <mergeCell ref="P42:Q42"/>
    <mergeCell ref="H43:I43"/>
    <mergeCell ref="M43:N43"/>
    <mergeCell ref="C39:E39"/>
    <mergeCell ref="G39:I39"/>
    <mergeCell ref="C40:E40"/>
    <mergeCell ref="G40:I40"/>
    <mergeCell ref="M40:N40"/>
    <mergeCell ref="C41:E41"/>
    <mergeCell ref="G41:I41"/>
    <mergeCell ref="M41:N41"/>
    <mergeCell ref="C36:E36"/>
    <mergeCell ref="G36:I36"/>
    <mergeCell ref="C37:E37"/>
    <mergeCell ref="G37:I37"/>
    <mergeCell ref="C38:E38"/>
    <mergeCell ref="G38:I38"/>
    <mergeCell ref="C33:E33"/>
    <mergeCell ref="G33:I33"/>
    <mergeCell ref="C34:E34"/>
    <mergeCell ref="G34:I34"/>
    <mergeCell ref="C35:E35"/>
    <mergeCell ref="G35:I35"/>
    <mergeCell ref="C30:E30"/>
    <mergeCell ref="G30:I30"/>
    <mergeCell ref="C31:E31"/>
    <mergeCell ref="G31:I31"/>
    <mergeCell ref="C32:E32"/>
    <mergeCell ref="G32:I32"/>
    <mergeCell ref="C27:E27"/>
    <mergeCell ref="G27:I27"/>
    <mergeCell ref="M27:N27"/>
    <mergeCell ref="C28:E28"/>
    <mergeCell ref="G28:I28"/>
    <mergeCell ref="C29:E29"/>
    <mergeCell ref="G29:I29"/>
    <mergeCell ref="F23:G23"/>
    <mergeCell ref="F24:G24"/>
    <mergeCell ref="M24:N24"/>
    <mergeCell ref="F25:G25"/>
    <mergeCell ref="M25:N25"/>
    <mergeCell ref="F26:G26"/>
    <mergeCell ref="M26:N26"/>
    <mergeCell ref="B19:N19"/>
    <mergeCell ref="B20:E20"/>
    <mergeCell ref="F20:I20"/>
    <mergeCell ref="J20:K20"/>
    <mergeCell ref="L20:N20"/>
    <mergeCell ref="B21:E21"/>
    <mergeCell ref="F21:I21"/>
    <mergeCell ref="J21:K21"/>
    <mergeCell ref="L21:N21"/>
    <mergeCell ref="B13:N15"/>
    <mergeCell ref="G16:H16"/>
    <mergeCell ref="L16:M16"/>
    <mergeCell ref="B17:N17"/>
    <mergeCell ref="B18:C18"/>
    <mergeCell ref="E18:G18"/>
    <mergeCell ref="I18:J18"/>
    <mergeCell ref="L18:M18"/>
    <mergeCell ref="M2:N2"/>
    <mergeCell ref="L3:M3"/>
    <mergeCell ref="L8:M8"/>
    <mergeCell ref="K9:L9"/>
    <mergeCell ref="M9:N9"/>
    <mergeCell ref="B11:C11"/>
    <mergeCell ref="D11:N11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95" orientation="portrait" r:id="rId1"/>
  <headerFooter alignWithMargins="0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78"/>
  <sheetViews>
    <sheetView zoomScaleNormal="100" workbookViewId="0">
      <selection activeCell="R12" sqref="R12"/>
    </sheetView>
  </sheetViews>
  <sheetFormatPr baseColWidth="10" defaultColWidth="6.7109375" defaultRowHeight="11.25"/>
  <cols>
    <col min="1" max="1" width="0.42578125" style="4" customWidth="1"/>
    <col min="2" max="2" width="6.7109375" style="4" customWidth="1"/>
    <col min="3" max="3" width="8.140625" style="4" customWidth="1"/>
    <col min="4" max="6" width="6.7109375" style="4" customWidth="1"/>
    <col min="7" max="7" width="6.28515625" style="4" customWidth="1"/>
    <col min="8" max="8" width="3.28515625" style="4" customWidth="1"/>
    <col min="9" max="9" width="7.7109375" style="4" customWidth="1"/>
    <col min="10" max="10" width="9.5703125" style="4" customWidth="1"/>
    <col min="11" max="11" width="4" style="4" customWidth="1"/>
    <col min="12" max="12" width="7" style="4" customWidth="1"/>
    <col min="13" max="13" width="5.28515625" style="4" bestFit="1" customWidth="1"/>
    <col min="14" max="14" width="16.28515625" style="4" customWidth="1"/>
    <col min="15" max="15" width="8.140625" style="4" bestFit="1" customWidth="1"/>
    <col min="16" max="16" width="9.28515625" style="4" bestFit="1" customWidth="1"/>
    <col min="17" max="17" width="10.28515625" style="4" bestFit="1" customWidth="1"/>
    <col min="18" max="16384" width="6.7109375" style="4"/>
  </cols>
  <sheetData>
    <row r="1" spans="1:22">
      <c r="A1" s="1"/>
      <c r="B1" s="1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</row>
    <row r="2" spans="1:22">
      <c r="A2" s="5"/>
      <c r="B2" s="5"/>
      <c r="C2" s="6"/>
      <c r="D2" s="6"/>
      <c r="E2" s="6"/>
      <c r="F2" s="6"/>
      <c r="G2" s="6"/>
      <c r="H2" s="6"/>
      <c r="I2" s="6"/>
      <c r="J2" s="6"/>
      <c r="K2" s="6"/>
      <c r="L2" s="7" t="s">
        <v>0</v>
      </c>
      <c r="M2" s="198">
        <v>40</v>
      </c>
      <c r="N2" s="200"/>
    </row>
    <row r="3" spans="1:22">
      <c r="A3" s="5"/>
      <c r="B3" s="5"/>
      <c r="C3" s="6"/>
      <c r="D3" s="6"/>
      <c r="E3" s="6"/>
      <c r="F3" s="6"/>
      <c r="G3" s="6"/>
      <c r="H3" s="6"/>
      <c r="I3" s="6"/>
      <c r="J3" s="6"/>
      <c r="K3" s="6"/>
      <c r="L3" s="179" t="s">
        <v>1</v>
      </c>
      <c r="M3" s="213"/>
      <c r="N3" s="8">
        <v>7862</v>
      </c>
    </row>
    <row r="4" spans="1:22">
      <c r="A4" s="5"/>
      <c r="B4" s="5"/>
      <c r="C4" s="6"/>
      <c r="D4" s="6"/>
      <c r="E4" s="6"/>
      <c r="F4" s="6"/>
      <c r="G4" s="6"/>
      <c r="H4" s="6"/>
      <c r="I4" s="6"/>
      <c r="J4" s="6"/>
      <c r="K4" s="6"/>
      <c r="L4" s="129"/>
      <c r="M4" s="129"/>
      <c r="N4" s="10" t="s">
        <v>2</v>
      </c>
    </row>
    <row r="5" spans="1:22">
      <c r="A5" s="5"/>
      <c r="B5" s="5"/>
      <c r="C5" s="6"/>
      <c r="D5" s="6"/>
      <c r="E5" s="6"/>
      <c r="F5" s="6"/>
      <c r="G5" s="11"/>
      <c r="H5" s="6"/>
      <c r="I5" s="6"/>
      <c r="J5" s="6"/>
      <c r="K5" s="6"/>
      <c r="L5" s="129" t="s">
        <v>3</v>
      </c>
      <c r="M5" s="129"/>
      <c r="N5" s="12"/>
    </row>
    <row r="6" spans="1:22">
      <c r="A6" s="5"/>
      <c r="B6" s="5"/>
      <c r="C6" s="6"/>
      <c r="D6" s="6"/>
      <c r="E6" s="6"/>
      <c r="F6" s="6"/>
      <c r="G6" s="11" t="s">
        <v>4</v>
      </c>
      <c r="H6" s="6"/>
      <c r="I6" s="6"/>
      <c r="J6" s="6"/>
      <c r="K6" s="6"/>
      <c r="L6" s="6"/>
      <c r="M6" s="6"/>
      <c r="N6" s="13"/>
    </row>
    <row r="7" spans="1:22">
      <c r="A7" s="5"/>
      <c r="B7" s="5"/>
      <c r="C7" s="6"/>
      <c r="D7" s="6"/>
      <c r="E7" s="6"/>
      <c r="F7" s="11"/>
      <c r="G7" s="11"/>
      <c r="H7" s="6"/>
      <c r="I7" s="6"/>
      <c r="J7" s="6"/>
      <c r="K7" s="6"/>
      <c r="L7" s="6"/>
      <c r="M7" s="6"/>
      <c r="N7" s="13"/>
    </row>
    <row r="8" spans="1:22" ht="12" thickBot="1">
      <c r="A8" s="5"/>
      <c r="B8" s="5"/>
      <c r="C8" s="6"/>
      <c r="D8" s="6"/>
      <c r="E8" s="6"/>
      <c r="F8" s="6"/>
      <c r="G8" s="6" t="s">
        <v>5</v>
      </c>
      <c r="H8" s="6"/>
      <c r="I8" s="6"/>
      <c r="J8" s="14">
        <v>29</v>
      </c>
      <c r="K8" s="127" t="s">
        <v>6</v>
      </c>
      <c r="L8" s="147" t="s">
        <v>64</v>
      </c>
      <c r="M8" s="147"/>
      <c r="N8" s="13">
        <v>2019</v>
      </c>
    </row>
    <row r="9" spans="1:22">
      <c r="A9" s="5"/>
      <c r="B9" s="5"/>
      <c r="C9" s="6"/>
      <c r="D9" s="6"/>
      <c r="E9" s="6"/>
      <c r="F9" s="6"/>
      <c r="G9" s="6"/>
      <c r="H9" s="6"/>
      <c r="I9" s="6"/>
      <c r="J9" s="6"/>
      <c r="K9" s="143" t="s">
        <v>7</v>
      </c>
      <c r="L9" s="143"/>
      <c r="M9" s="172">
        <f>M46</f>
        <v>2880</v>
      </c>
      <c r="N9" s="173"/>
    </row>
    <row r="10" spans="1:22" ht="13.5" customHeight="1">
      <c r="A10" s="5"/>
      <c r="B10" s="5" t="s">
        <v>8</v>
      </c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13"/>
    </row>
    <row r="11" spans="1:22">
      <c r="A11" s="132"/>
      <c r="B11" s="214">
        <f>$M$9</f>
        <v>2880</v>
      </c>
      <c r="C11" s="215"/>
      <c r="D11" s="216" t="s">
        <v>93</v>
      </c>
      <c r="E11" s="216"/>
      <c r="F11" s="216"/>
      <c r="G11" s="216"/>
      <c r="H11" s="216"/>
      <c r="I11" s="216"/>
      <c r="J11" s="216"/>
      <c r="K11" s="216"/>
      <c r="L11" s="216"/>
      <c r="M11" s="216"/>
      <c r="N11" s="217"/>
    </row>
    <row r="12" spans="1:22">
      <c r="A12" s="5"/>
      <c r="B12" s="5" t="s">
        <v>9</v>
      </c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13"/>
      <c r="P12" s="4" t="s">
        <v>10</v>
      </c>
      <c r="T12" s="4" t="s">
        <v>11</v>
      </c>
    </row>
    <row r="13" spans="1:22" ht="12.75" customHeight="1">
      <c r="A13" s="5"/>
      <c r="B13" s="206" t="s">
        <v>191</v>
      </c>
      <c r="C13" s="207"/>
      <c r="D13" s="207"/>
      <c r="E13" s="207"/>
      <c r="F13" s="207"/>
      <c r="G13" s="207"/>
      <c r="H13" s="207"/>
      <c r="I13" s="207"/>
      <c r="J13" s="207"/>
      <c r="K13" s="207"/>
      <c r="L13" s="207"/>
      <c r="M13" s="207"/>
      <c r="N13" s="208"/>
    </row>
    <row r="14" spans="1:22">
      <c r="A14" s="5"/>
      <c r="B14" s="206"/>
      <c r="C14" s="207"/>
      <c r="D14" s="207"/>
      <c r="E14" s="207"/>
      <c r="F14" s="207"/>
      <c r="G14" s="207"/>
      <c r="H14" s="207"/>
      <c r="I14" s="207"/>
      <c r="J14" s="207"/>
      <c r="K14" s="207"/>
      <c r="L14" s="207"/>
      <c r="M14" s="207"/>
      <c r="N14" s="208"/>
      <c r="V14" s="4" t="s">
        <v>11</v>
      </c>
    </row>
    <row r="15" spans="1:22">
      <c r="A15" s="5"/>
      <c r="B15" s="206"/>
      <c r="C15" s="207"/>
      <c r="D15" s="207"/>
      <c r="E15" s="207"/>
      <c r="F15" s="207"/>
      <c r="G15" s="207"/>
      <c r="H15" s="207"/>
      <c r="I15" s="207"/>
      <c r="J15" s="207"/>
      <c r="K15" s="207"/>
      <c r="L15" s="207"/>
      <c r="M15" s="207"/>
      <c r="N15" s="208"/>
    </row>
    <row r="16" spans="1:22">
      <c r="A16" s="5"/>
      <c r="B16" s="5" t="s">
        <v>12</v>
      </c>
      <c r="C16" s="6"/>
      <c r="D16" s="6"/>
      <c r="E16" s="130">
        <v>2</v>
      </c>
      <c r="F16" s="127" t="s">
        <v>6</v>
      </c>
      <c r="G16" s="147" t="s">
        <v>183</v>
      </c>
      <c r="H16" s="147"/>
      <c r="I16" s="127" t="s">
        <v>13</v>
      </c>
      <c r="J16" s="130">
        <v>4</v>
      </c>
      <c r="K16" s="127" t="s">
        <v>14</v>
      </c>
      <c r="L16" s="147" t="s">
        <v>183</v>
      </c>
      <c r="M16" s="147"/>
      <c r="N16" s="13">
        <v>2019</v>
      </c>
      <c r="P16" s="19"/>
    </row>
    <row r="17" spans="1:22" ht="12" thickBot="1">
      <c r="A17" s="5"/>
      <c r="B17" s="192"/>
      <c r="C17" s="193"/>
      <c r="D17" s="193"/>
      <c r="E17" s="193"/>
      <c r="F17" s="193"/>
      <c r="G17" s="193"/>
      <c r="H17" s="193"/>
      <c r="I17" s="193"/>
      <c r="J17" s="193"/>
      <c r="K17" s="193"/>
      <c r="L17" s="193"/>
      <c r="M17" s="193"/>
      <c r="N17" s="194"/>
    </row>
    <row r="18" spans="1:22" ht="12" thickBot="1">
      <c r="A18" s="5"/>
      <c r="B18" s="142" t="s">
        <v>16</v>
      </c>
      <c r="C18" s="209"/>
      <c r="D18" s="20"/>
      <c r="E18" s="210" t="s">
        <v>17</v>
      </c>
      <c r="F18" s="211"/>
      <c r="G18" s="212"/>
      <c r="H18" s="20" t="s">
        <v>18</v>
      </c>
      <c r="I18" s="210" t="s">
        <v>19</v>
      </c>
      <c r="J18" s="212"/>
      <c r="K18" s="20"/>
      <c r="L18" s="210" t="s">
        <v>20</v>
      </c>
      <c r="M18" s="212"/>
      <c r="N18" s="20"/>
      <c r="V18" s="4" t="s">
        <v>11</v>
      </c>
    </row>
    <row r="19" spans="1:22">
      <c r="A19" s="5"/>
      <c r="B19" s="192" t="s">
        <v>3</v>
      </c>
      <c r="C19" s="193"/>
      <c r="D19" s="193"/>
      <c r="E19" s="193"/>
      <c r="F19" s="193"/>
      <c r="G19" s="193"/>
      <c r="H19" s="193"/>
      <c r="I19" s="193"/>
      <c r="J19" s="193"/>
      <c r="K19" s="193"/>
      <c r="L19" s="193"/>
      <c r="M19" s="193"/>
      <c r="N19" s="194"/>
      <c r="Q19" s="4" t="s">
        <v>11</v>
      </c>
    </row>
    <row r="20" spans="1:22" ht="12.75" customHeight="1">
      <c r="A20" s="5"/>
      <c r="B20" s="195"/>
      <c r="C20" s="196"/>
      <c r="D20" s="196"/>
      <c r="E20" s="197"/>
      <c r="F20" s="198"/>
      <c r="G20" s="174"/>
      <c r="H20" s="174"/>
      <c r="I20" s="199"/>
      <c r="J20" s="198"/>
      <c r="K20" s="199"/>
      <c r="L20" s="198"/>
      <c r="M20" s="174"/>
      <c r="N20" s="200"/>
      <c r="Q20" s="4" t="s">
        <v>11</v>
      </c>
    </row>
    <row r="21" spans="1:22">
      <c r="A21" s="5"/>
      <c r="B21" s="201" t="s">
        <v>21</v>
      </c>
      <c r="C21" s="202"/>
      <c r="D21" s="202"/>
      <c r="E21" s="203"/>
      <c r="F21" s="204" t="s">
        <v>22</v>
      </c>
      <c r="G21" s="202"/>
      <c r="H21" s="202"/>
      <c r="I21" s="203"/>
      <c r="J21" s="204" t="s">
        <v>23</v>
      </c>
      <c r="K21" s="203"/>
      <c r="L21" s="204" t="s">
        <v>24</v>
      </c>
      <c r="M21" s="202"/>
      <c r="N21" s="205"/>
    </row>
    <row r="22" spans="1:22">
      <c r="A22" s="5"/>
      <c r="B22" s="22" t="s">
        <v>25</v>
      </c>
      <c r="C22" s="6"/>
      <c r="D22" s="6"/>
      <c r="E22" s="11"/>
      <c r="F22" s="6"/>
      <c r="G22" s="6"/>
      <c r="H22" s="6"/>
      <c r="I22" s="6"/>
      <c r="J22" s="6"/>
      <c r="K22" s="6"/>
      <c r="L22" s="6"/>
      <c r="M22" s="6"/>
      <c r="N22" s="13"/>
    </row>
    <row r="23" spans="1:22">
      <c r="A23" s="5"/>
      <c r="B23" s="5"/>
      <c r="C23" s="6" t="s">
        <v>26</v>
      </c>
      <c r="D23" s="6"/>
      <c r="E23" s="127"/>
      <c r="F23" s="147" t="s">
        <v>27</v>
      </c>
      <c r="G23" s="147"/>
      <c r="H23" s="6"/>
      <c r="I23" s="6"/>
      <c r="J23" s="11"/>
      <c r="K23" s="6"/>
      <c r="L23" s="6"/>
      <c r="M23" s="6"/>
      <c r="N23" s="13"/>
    </row>
    <row r="24" spans="1:22">
      <c r="A24" s="5"/>
      <c r="B24" s="5" t="s">
        <v>28</v>
      </c>
      <c r="C24" s="6"/>
      <c r="D24" s="23">
        <v>2</v>
      </c>
      <c r="E24" s="127" t="s">
        <v>29</v>
      </c>
      <c r="F24" s="168">
        <v>1120</v>
      </c>
      <c r="G24" s="184"/>
      <c r="H24" s="6" t="s">
        <v>30</v>
      </c>
      <c r="I24" s="6"/>
      <c r="J24" s="24"/>
      <c r="K24" s="6"/>
      <c r="L24" s="6"/>
      <c r="M24" s="185"/>
      <c r="N24" s="186"/>
    </row>
    <row r="25" spans="1:22">
      <c r="A25" s="5"/>
      <c r="B25" s="5" t="s">
        <v>28</v>
      </c>
      <c r="C25" s="6"/>
      <c r="D25" s="23">
        <v>1</v>
      </c>
      <c r="E25" s="127" t="s">
        <v>29</v>
      </c>
      <c r="F25" s="187">
        <v>640</v>
      </c>
      <c r="G25" s="187"/>
      <c r="H25" s="6" t="s">
        <v>31</v>
      </c>
      <c r="I25" s="6"/>
      <c r="J25" s="11"/>
      <c r="K25" s="6" t="s">
        <v>32</v>
      </c>
      <c r="L25" s="6"/>
      <c r="M25" s="188">
        <f>D24*F24+D25*F25</f>
        <v>2880</v>
      </c>
      <c r="N25" s="188"/>
    </row>
    <row r="26" spans="1:22">
      <c r="A26" s="5"/>
      <c r="B26" s="22" t="s">
        <v>33</v>
      </c>
      <c r="C26" s="6"/>
      <c r="D26" s="25"/>
      <c r="E26" s="127"/>
      <c r="F26" s="189"/>
      <c r="G26" s="189"/>
      <c r="H26" s="6"/>
      <c r="I26" s="6"/>
      <c r="J26" s="6"/>
      <c r="K26" s="6"/>
      <c r="L26" s="6"/>
      <c r="M26" s="190"/>
      <c r="N26" s="191"/>
    </row>
    <row r="27" spans="1:22" ht="12">
      <c r="A27" s="5"/>
      <c r="B27" s="5" t="s">
        <v>6</v>
      </c>
      <c r="C27" s="147" t="s">
        <v>34</v>
      </c>
      <c r="D27" s="147"/>
      <c r="E27" s="147"/>
      <c r="F27" s="127" t="s">
        <v>29</v>
      </c>
      <c r="G27" s="147" t="s">
        <v>76</v>
      </c>
      <c r="H27" s="147"/>
      <c r="I27" s="147"/>
      <c r="J27" s="27"/>
      <c r="K27" s="6" t="s">
        <v>35</v>
      </c>
      <c r="L27" s="6"/>
      <c r="M27" s="182"/>
      <c r="N27" s="183"/>
    </row>
    <row r="28" spans="1:22">
      <c r="A28" s="5"/>
      <c r="B28" s="5" t="s">
        <v>6</v>
      </c>
      <c r="C28" s="147" t="s">
        <v>76</v>
      </c>
      <c r="D28" s="147"/>
      <c r="E28" s="147"/>
      <c r="F28" s="28" t="s">
        <v>29</v>
      </c>
      <c r="G28" s="147" t="s">
        <v>192</v>
      </c>
      <c r="H28" s="147"/>
      <c r="I28" s="147"/>
      <c r="J28" s="27"/>
      <c r="K28" s="6" t="s">
        <v>35</v>
      </c>
      <c r="L28" s="6"/>
      <c r="M28" s="6"/>
      <c r="N28" s="29"/>
    </row>
    <row r="29" spans="1:22">
      <c r="A29" s="5"/>
      <c r="B29" s="5" t="s">
        <v>6</v>
      </c>
      <c r="C29" s="147" t="s">
        <v>192</v>
      </c>
      <c r="D29" s="147"/>
      <c r="E29" s="147"/>
      <c r="F29" s="127" t="s">
        <v>29</v>
      </c>
      <c r="G29" s="147" t="s">
        <v>76</v>
      </c>
      <c r="H29" s="147"/>
      <c r="I29" s="147"/>
      <c r="J29" s="27"/>
      <c r="K29" s="6" t="s">
        <v>35</v>
      </c>
      <c r="L29" s="6"/>
      <c r="M29" s="6"/>
      <c r="N29" s="13"/>
    </row>
    <row r="30" spans="1:22">
      <c r="A30" s="5"/>
      <c r="B30" s="5" t="s">
        <v>6</v>
      </c>
      <c r="C30" s="147" t="s">
        <v>76</v>
      </c>
      <c r="D30" s="147"/>
      <c r="E30" s="147"/>
      <c r="F30" s="28" t="s">
        <v>29</v>
      </c>
      <c r="G30" s="147" t="s">
        <v>192</v>
      </c>
      <c r="H30" s="147"/>
      <c r="I30" s="147"/>
      <c r="J30" s="27"/>
      <c r="K30" s="6" t="s">
        <v>35</v>
      </c>
      <c r="L30" s="6"/>
      <c r="M30" s="6"/>
      <c r="N30" s="13"/>
    </row>
    <row r="31" spans="1:22" ht="11.25" customHeight="1">
      <c r="A31" s="5"/>
      <c r="B31" s="5" t="s">
        <v>6</v>
      </c>
      <c r="C31" s="147" t="s">
        <v>192</v>
      </c>
      <c r="D31" s="147"/>
      <c r="E31" s="147"/>
      <c r="F31" s="127" t="s">
        <v>29</v>
      </c>
      <c r="G31" s="147" t="s">
        <v>76</v>
      </c>
      <c r="H31" s="147"/>
      <c r="I31" s="147"/>
      <c r="J31" s="27"/>
      <c r="K31" s="6" t="s">
        <v>35</v>
      </c>
      <c r="L31" s="6"/>
      <c r="M31" s="6"/>
      <c r="N31" s="13"/>
    </row>
    <row r="32" spans="1:22">
      <c r="A32" s="5"/>
      <c r="B32" s="5" t="s">
        <v>6</v>
      </c>
      <c r="C32" s="147" t="s">
        <v>76</v>
      </c>
      <c r="D32" s="147"/>
      <c r="E32" s="147"/>
      <c r="F32" s="28" t="s">
        <v>29</v>
      </c>
      <c r="G32" s="147" t="s">
        <v>87</v>
      </c>
      <c r="H32" s="147"/>
      <c r="I32" s="147"/>
      <c r="J32" s="27"/>
      <c r="K32" s="6" t="s">
        <v>35</v>
      </c>
      <c r="L32" s="6"/>
      <c r="M32" s="6"/>
      <c r="N32" s="13"/>
    </row>
    <row r="33" spans="1:18" ht="11.25" customHeight="1">
      <c r="A33" s="5"/>
      <c r="B33" s="5" t="s">
        <v>6</v>
      </c>
      <c r="C33" s="174" t="s">
        <v>36</v>
      </c>
      <c r="D33" s="174"/>
      <c r="E33" s="174"/>
      <c r="F33" s="28" t="s">
        <v>29</v>
      </c>
      <c r="G33" s="174" t="s">
        <v>36</v>
      </c>
      <c r="H33" s="174"/>
      <c r="I33" s="174"/>
      <c r="J33" s="30"/>
      <c r="K33" s="6" t="s">
        <v>35</v>
      </c>
      <c r="L33" s="6"/>
      <c r="M33" s="6"/>
      <c r="N33" s="13"/>
    </row>
    <row r="34" spans="1:18">
      <c r="A34" s="5"/>
      <c r="B34" s="5" t="s">
        <v>6</v>
      </c>
      <c r="C34" s="147"/>
      <c r="D34" s="147"/>
      <c r="E34" s="147"/>
      <c r="F34" s="28" t="s">
        <v>29</v>
      </c>
      <c r="G34" s="147"/>
      <c r="H34" s="147"/>
      <c r="I34" s="147"/>
      <c r="J34" s="27"/>
      <c r="K34" s="6" t="s">
        <v>35</v>
      </c>
      <c r="L34" s="6"/>
      <c r="M34" s="6"/>
      <c r="N34" s="13"/>
    </row>
    <row r="35" spans="1:18">
      <c r="A35" s="5"/>
      <c r="B35" s="5"/>
      <c r="C35" s="174"/>
      <c r="D35" s="174"/>
      <c r="E35" s="174"/>
      <c r="F35" s="28" t="s">
        <v>29</v>
      </c>
      <c r="G35" s="174"/>
      <c r="H35" s="174"/>
      <c r="I35" s="174"/>
      <c r="J35" s="31"/>
      <c r="K35" s="6" t="s">
        <v>35</v>
      </c>
      <c r="L35" s="6"/>
      <c r="M35" s="6"/>
      <c r="N35" s="13"/>
    </row>
    <row r="36" spans="1:18">
      <c r="A36" s="5"/>
      <c r="B36" s="5"/>
      <c r="C36" s="174"/>
      <c r="D36" s="174"/>
      <c r="E36" s="174"/>
      <c r="F36" s="127" t="s">
        <v>29</v>
      </c>
      <c r="G36" s="174"/>
      <c r="H36" s="174"/>
      <c r="I36" s="174"/>
      <c r="J36" s="31"/>
      <c r="K36" s="6" t="s">
        <v>35</v>
      </c>
      <c r="L36" s="6"/>
      <c r="M36" s="6"/>
      <c r="N36" s="13"/>
    </row>
    <row r="37" spans="1:18">
      <c r="A37" s="5"/>
      <c r="B37" s="5"/>
      <c r="C37" s="174"/>
      <c r="D37" s="174"/>
      <c r="E37" s="174"/>
      <c r="F37" s="127" t="s">
        <v>29</v>
      </c>
      <c r="G37" s="174"/>
      <c r="H37" s="174"/>
      <c r="I37" s="174"/>
      <c r="J37" s="31"/>
      <c r="K37" s="6" t="s">
        <v>35</v>
      </c>
      <c r="L37" s="6"/>
      <c r="M37" s="6"/>
      <c r="N37" s="13"/>
    </row>
    <row r="38" spans="1:18">
      <c r="A38" s="5"/>
      <c r="B38" s="5"/>
      <c r="C38" s="174"/>
      <c r="D38" s="174"/>
      <c r="E38" s="174"/>
      <c r="F38" s="127" t="s">
        <v>29</v>
      </c>
      <c r="G38" s="174"/>
      <c r="H38" s="174"/>
      <c r="I38" s="174"/>
      <c r="J38" s="31"/>
      <c r="K38" s="6" t="s">
        <v>35</v>
      </c>
      <c r="L38" s="6"/>
      <c r="M38" s="6"/>
      <c r="N38" s="13"/>
    </row>
    <row r="39" spans="1:18">
      <c r="A39" s="5"/>
      <c r="B39" s="5"/>
      <c r="C39" s="174"/>
      <c r="D39" s="174"/>
      <c r="E39" s="174"/>
      <c r="F39" s="127" t="s">
        <v>29</v>
      </c>
      <c r="G39" s="174"/>
      <c r="H39" s="174"/>
      <c r="I39" s="174"/>
      <c r="J39" s="31"/>
      <c r="K39" s="6" t="s">
        <v>35</v>
      </c>
      <c r="L39" s="6"/>
      <c r="M39" s="32"/>
      <c r="N39" s="33"/>
    </row>
    <row r="40" spans="1:18">
      <c r="A40" s="5"/>
      <c r="B40" s="5"/>
      <c r="C40" s="174"/>
      <c r="D40" s="174"/>
      <c r="E40" s="174"/>
      <c r="F40" s="127" t="s">
        <v>29</v>
      </c>
      <c r="G40" s="174"/>
      <c r="H40" s="174"/>
      <c r="I40" s="174"/>
      <c r="J40" s="31"/>
      <c r="K40" s="6" t="s">
        <v>35</v>
      </c>
      <c r="L40" s="133"/>
      <c r="M40" s="180">
        <f>M25</f>
        <v>2880</v>
      </c>
      <c r="N40" s="181"/>
    </row>
    <row r="41" spans="1:18">
      <c r="A41" s="5"/>
      <c r="B41" s="5"/>
      <c r="C41" s="174"/>
      <c r="D41" s="174"/>
      <c r="E41" s="174"/>
      <c r="F41" s="127" t="s">
        <v>29</v>
      </c>
      <c r="G41" s="174"/>
      <c r="H41" s="174"/>
      <c r="I41" s="174"/>
      <c r="J41" s="31"/>
      <c r="K41" s="35"/>
      <c r="L41" s="36" t="s">
        <v>37</v>
      </c>
      <c r="M41" s="177">
        <v>1</v>
      </c>
      <c r="N41" s="178"/>
      <c r="R41" s="4" t="s">
        <v>38</v>
      </c>
    </row>
    <row r="42" spans="1:18">
      <c r="A42" s="5"/>
      <c r="B42" s="5"/>
      <c r="C42" s="174"/>
      <c r="D42" s="174"/>
      <c r="E42" s="174"/>
      <c r="F42" s="6"/>
      <c r="G42" s="174"/>
      <c r="H42" s="174"/>
      <c r="I42" s="174"/>
      <c r="J42" s="31"/>
      <c r="K42" s="175" t="s">
        <v>39</v>
      </c>
      <c r="L42" s="176"/>
      <c r="M42" s="177"/>
      <c r="N42" s="178"/>
      <c r="P42" s="143"/>
      <c r="Q42" s="143"/>
    </row>
    <row r="43" spans="1:18">
      <c r="A43" s="5"/>
      <c r="B43" s="37"/>
      <c r="C43" s="38" t="s">
        <v>40</v>
      </c>
      <c r="D43" s="39"/>
      <c r="E43" s="39"/>
      <c r="F43" s="39"/>
      <c r="G43" s="40"/>
      <c r="H43" s="179"/>
      <c r="I43" s="179"/>
      <c r="J43" s="41">
        <f>SUM(J27:J42)</f>
        <v>0</v>
      </c>
      <c r="K43" s="42"/>
      <c r="L43" s="128" t="s">
        <v>33</v>
      </c>
      <c r="M43" s="168">
        <f>J43*J44</f>
        <v>0</v>
      </c>
      <c r="N43" s="169"/>
      <c r="P43" s="44"/>
      <c r="Q43" s="6"/>
    </row>
    <row r="44" spans="1:18">
      <c r="A44" s="5"/>
      <c r="B44" s="5"/>
      <c r="C44" s="7"/>
      <c r="D44" s="6"/>
      <c r="E44" s="6"/>
      <c r="F44" s="6"/>
      <c r="G44" s="45"/>
      <c r="I44" s="129" t="s">
        <v>41</v>
      </c>
      <c r="J44" s="46">
        <v>2.2000000000000002</v>
      </c>
      <c r="K44" s="166" t="s">
        <v>42</v>
      </c>
      <c r="L44" s="167"/>
      <c r="M44" s="168"/>
      <c r="N44" s="169"/>
      <c r="P44" s="44"/>
      <c r="Q44" s="6"/>
    </row>
    <row r="45" spans="1:18">
      <c r="A45" s="5"/>
      <c r="B45" s="5"/>
      <c r="C45" s="7"/>
      <c r="D45" s="6"/>
      <c r="E45" s="6"/>
      <c r="F45" s="6"/>
      <c r="G45" s="45"/>
      <c r="H45" s="47"/>
      <c r="I45" s="47"/>
      <c r="J45" s="42"/>
      <c r="K45" s="42"/>
      <c r="L45" s="128" t="s">
        <v>43</v>
      </c>
      <c r="M45" s="170"/>
      <c r="N45" s="171"/>
      <c r="P45" s="44"/>
      <c r="Q45" s="6"/>
    </row>
    <row r="46" spans="1:18">
      <c r="A46" s="5"/>
      <c r="B46" s="5" t="s">
        <v>44</v>
      </c>
      <c r="C46" s="6"/>
      <c r="D46" s="6"/>
      <c r="E46" s="133"/>
      <c r="F46" s="164">
        <v>0</v>
      </c>
      <c r="G46" s="165"/>
      <c r="H46" s="128"/>
      <c r="I46" s="128"/>
      <c r="J46" s="128"/>
      <c r="K46" s="6" t="s">
        <v>45</v>
      </c>
      <c r="L46" s="133"/>
      <c r="M46" s="172">
        <f>M43+M42+M40+M44+M45</f>
        <v>2880</v>
      </c>
      <c r="N46" s="173"/>
      <c r="O46" s="48"/>
      <c r="P46" s="44"/>
      <c r="Q46" s="11"/>
    </row>
    <row r="47" spans="1:18">
      <c r="A47" s="5"/>
      <c r="B47" s="5" t="s">
        <v>46</v>
      </c>
      <c r="C47" s="6"/>
      <c r="D47" s="6"/>
      <c r="E47" s="133"/>
      <c r="F47" s="152">
        <v>0</v>
      </c>
      <c r="G47" s="153"/>
      <c r="H47" s="128"/>
      <c r="I47" s="128"/>
      <c r="J47" s="128"/>
      <c r="K47" s="6" t="s">
        <v>47</v>
      </c>
      <c r="L47" s="133"/>
      <c r="M47" s="172"/>
      <c r="N47" s="173"/>
      <c r="P47" s="44"/>
      <c r="Q47" s="11"/>
    </row>
    <row r="48" spans="1:18">
      <c r="A48" s="5"/>
      <c r="B48" s="5" t="s">
        <v>48</v>
      </c>
      <c r="C48" s="6"/>
      <c r="D48" s="6"/>
      <c r="E48" s="133"/>
      <c r="F48" s="162">
        <f>SUM(F46:G47)</f>
        <v>0</v>
      </c>
      <c r="G48" s="163"/>
      <c r="H48" s="128"/>
      <c r="I48" s="128"/>
      <c r="J48" s="128"/>
      <c r="K48" s="6"/>
      <c r="L48" s="133"/>
      <c r="M48" s="49"/>
      <c r="N48" s="50"/>
      <c r="P48" s="44"/>
      <c r="Q48" s="51"/>
    </row>
    <row r="49" spans="1:17">
      <c r="A49" s="5"/>
      <c r="B49" s="5" t="s">
        <v>49</v>
      </c>
      <c r="C49" s="6"/>
      <c r="D49" s="6"/>
      <c r="E49" s="133"/>
      <c r="F49" s="152">
        <v>0</v>
      </c>
      <c r="G49" s="153"/>
      <c r="H49" s="128"/>
      <c r="I49" s="128"/>
      <c r="J49" s="128"/>
      <c r="K49" s="6"/>
      <c r="L49" s="133"/>
      <c r="M49" s="49"/>
      <c r="N49" s="50"/>
      <c r="P49" s="44"/>
      <c r="Q49" s="11"/>
    </row>
    <row r="50" spans="1:17">
      <c r="A50" s="5"/>
      <c r="B50" s="5" t="s">
        <v>48</v>
      </c>
      <c r="C50" s="6"/>
      <c r="D50" s="6"/>
      <c r="E50" s="133"/>
      <c r="F50" s="162">
        <f>SUM(F48:G49)</f>
        <v>0</v>
      </c>
      <c r="G50" s="163"/>
      <c r="H50" s="128"/>
      <c r="I50" s="128"/>
      <c r="J50" s="128"/>
      <c r="K50" s="6"/>
      <c r="L50" s="133"/>
      <c r="M50" s="49"/>
      <c r="N50" s="50"/>
      <c r="P50" s="44"/>
      <c r="Q50" s="11"/>
    </row>
    <row r="51" spans="1:17">
      <c r="A51" s="5"/>
      <c r="B51" s="5" t="s">
        <v>33</v>
      </c>
      <c r="C51" s="6"/>
      <c r="D51" s="6"/>
      <c r="E51" s="133"/>
      <c r="F51" s="164">
        <v>0</v>
      </c>
      <c r="G51" s="165"/>
      <c r="H51" s="6"/>
      <c r="I51" s="52" t="s">
        <v>50</v>
      </c>
      <c r="J51" s="39"/>
      <c r="K51" s="39"/>
      <c r="L51" s="39"/>
      <c r="M51" s="39"/>
      <c r="N51" s="53"/>
      <c r="P51" s="44"/>
      <c r="Q51" s="11"/>
    </row>
    <row r="52" spans="1:17">
      <c r="A52" s="5"/>
      <c r="B52" s="5" t="s">
        <v>51</v>
      </c>
      <c r="C52" s="6"/>
      <c r="D52" s="6"/>
      <c r="E52" s="133"/>
      <c r="F52" s="152">
        <v>0</v>
      </c>
      <c r="G52" s="153"/>
      <c r="H52" s="6"/>
      <c r="I52" s="54"/>
      <c r="J52" s="55"/>
      <c r="K52" s="55"/>
      <c r="L52" s="55"/>
      <c r="M52" s="55"/>
      <c r="N52" s="56"/>
      <c r="P52" s="6"/>
      <c r="Q52" s="6"/>
    </row>
    <row r="53" spans="1:17">
      <c r="A53" s="5"/>
      <c r="B53" s="5" t="s">
        <v>43</v>
      </c>
      <c r="C53" s="6"/>
      <c r="D53" s="6"/>
      <c r="E53" s="133" t="s">
        <v>52</v>
      </c>
      <c r="F53" s="152">
        <v>0</v>
      </c>
      <c r="G53" s="153"/>
      <c r="H53" s="6"/>
      <c r="I53" s="54"/>
      <c r="J53" s="55"/>
      <c r="K53" s="55"/>
      <c r="L53" s="55"/>
      <c r="M53" s="55"/>
      <c r="N53" s="56"/>
      <c r="P53" s="6"/>
      <c r="Q53" s="6"/>
    </row>
    <row r="54" spans="1:17">
      <c r="A54" s="5"/>
      <c r="B54" s="5" t="s">
        <v>53</v>
      </c>
      <c r="C54" s="6"/>
      <c r="D54" s="6"/>
      <c r="E54" s="133"/>
      <c r="F54" s="152">
        <v>0</v>
      </c>
      <c r="G54" s="153"/>
      <c r="H54" s="57"/>
      <c r="I54" s="54"/>
      <c r="J54" s="55"/>
      <c r="K54" s="55"/>
      <c r="L54" s="55"/>
      <c r="M54" s="55"/>
      <c r="N54" s="56"/>
      <c r="P54" s="143"/>
      <c r="Q54" s="143"/>
    </row>
    <row r="55" spans="1:17">
      <c r="A55" s="5"/>
      <c r="B55" s="5" t="s">
        <v>47</v>
      </c>
      <c r="C55" s="6"/>
      <c r="D55" s="6"/>
      <c r="E55" s="133"/>
      <c r="F55" s="154">
        <f>SUM(F50:G54)</f>
        <v>0</v>
      </c>
      <c r="G55" s="155"/>
      <c r="H55" s="6"/>
      <c r="I55" s="54"/>
      <c r="J55" s="55"/>
      <c r="K55" s="55"/>
      <c r="L55" s="55"/>
      <c r="M55" s="55"/>
      <c r="N55" s="56"/>
      <c r="P55" s="44"/>
      <c r="Q55" s="6"/>
    </row>
    <row r="56" spans="1:17">
      <c r="A56" s="5"/>
      <c r="B56" s="5" t="s">
        <v>54</v>
      </c>
      <c r="C56" s="6"/>
      <c r="D56" s="6"/>
      <c r="E56" s="133"/>
      <c r="F56" s="156">
        <f>+M46-F55</f>
        <v>2880</v>
      </c>
      <c r="G56" s="157"/>
      <c r="H56" s="6"/>
      <c r="I56" s="58"/>
      <c r="J56" s="31"/>
      <c r="K56" s="31"/>
      <c r="L56" s="31"/>
      <c r="M56" s="31"/>
      <c r="N56" s="59"/>
      <c r="P56" s="44"/>
      <c r="Q56" s="6"/>
    </row>
    <row r="57" spans="1:17" ht="12" thickBot="1">
      <c r="A57" s="5"/>
      <c r="B57" s="60" t="s">
        <v>48</v>
      </c>
      <c r="C57" s="30"/>
      <c r="D57" s="30"/>
      <c r="E57" s="61"/>
      <c r="F57" s="158">
        <f>+F55+F56</f>
        <v>2880</v>
      </c>
      <c r="G57" s="159"/>
      <c r="H57" s="6"/>
      <c r="I57" s="62"/>
      <c r="J57" s="31"/>
      <c r="K57" s="31"/>
      <c r="L57" s="31"/>
      <c r="M57" s="31"/>
      <c r="N57" s="59"/>
      <c r="P57" s="44"/>
      <c r="Q57" s="11"/>
    </row>
    <row r="58" spans="1:17">
      <c r="A58" s="5"/>
      <c r="B58" s="142" t="s">
        <v>55</v>
      </c>
      <c r="C58" s="143"/>
      <c r="D58" s="143"/>
      <c r="E58" s="143"/>
      <c r="F58" s="143"/>
      <c r="G58" s="143"/>
      <c r="H58" s="6"/>
      <c r="I58" s="160" t="s">
        <v>56</v>
      </c>
      <c r="J58" s="160"/>
      <c r="K58" s="160"/>
      <c r="L58" s="160"/>
      <c r="M58" s="160"/>
      <c r="N58" s="161"/>
      <c r="P58" s="44"/>
      <c r="Q58" s="11"/>
    </row>
    <row r="59" spans="1:17" ht="1.5" customHeight="1">
      <c r="A59" s="5"/>
      <c r="B59" s="126"/>
      <c r="C59" s="127"/>
      <c r="D59" s="127"/>
      <c r="E59" s="127"/>
      <c r="F59" s="127"/>
      <c r="G59" s="127"/>
      <c r="H59" s="6"/>
      <c r="I59" s="127"/>
      <c r="J59" s="127"/>
      <c r="K59" s="127"/>
      <c r="L59" s="127"/>
      <c r="M59" s="127"/>
      <c r="N59" s="131"/>
      <c r="P59" s="44"/>
      <c r="Q59" s="11" t="s">
        <v>57</v>
      </c>
    </row>
    <row r="60" spans="1:17" ht="11.25" hidden="1" customHeight="1">
      <c r="A60" s="5"/>
      <c r="B60" s="142"/>
      <c r="C60" s="143"/>
      <c r="D60" s="143"/>
      <c r="E60" s="143"/>
      <c r="F60" s="143"/>
      <c r="G60" s="143"/>
      <c r="H60" s="6"/>
      <c r="I60" s="6"/>
      <c r="J60" s="6"/>
      <c r="K60" s="6"/>
      <c r="L60" s="6"/>
      <c r="M60" s="6"/>
      <c r="N60" s="13"/>
      <c r="P60" s="44"/>
      <c r="Q60" s="11" t="s">
        <v>58</v>
      </c>
    </row>
    <row r="61" spans="1:17" ht="16.5" customHeight="1">
      <c r="A61" s="5"/>
      <c r="B61" s="146" t="s">
        <v>59</v>
      </c>
      <c r="C61" s="147"/>
      <c r="D61" s="147"/>
      <c r="E61" s="147"/>
      <c r="F61" s="147"/>
      <c r="G61" s="147"/>
      <c r="H61" s="6"/>
      <c r="I61" s="147" t="s">
        <v>195</v>
      </c>
      <c r="J61" s="147"/>
      <c r="K61" s="147"/>
      <c r="L61" s="147"/>
      <c r="M61" s="147"/>
      <c r="N61" s="148"/>
      <c r="P61" s="44"/>
      <c r="Q61" s="11"/>
    </row>
    <row r="62" spans="1:17">
      <c r="A62" s="5"/>
      <c r="B62" s="142" t="s">
        <v>57</v>
      </c>
      <c r="C62" s="143"/>
      <c r="D62" s="143"/>
      <c r="E62" s="143"/>
      <c r="F62" s="143"/>
      <c r="G62" s="143"/>
      <c r="H62" s="6"/>
      <c r="I62" s="142" t="s">
        <v>57</v>
      </c>
      <c r="J62" s="143"/>
      <c r="K62" s="143"/>
      <c r="L62" s="143"/>
      <c r="M62" s="143"/>
      <c r="N62" s="143"/>
      <c r="P62" s="6"/>
      <c r="Q62" s="6"/>
    </row>
    <row r="63" spans="1:17" ht="26.25" customHeight="1">
      <c r="A63" s="5"/>
      <c r="B63" s="149" t="s">
        <v>60</v>
      </c>
      <c r="C63" s="150"/>
      <c r="D63" s="150"/>
      <c r="E63" s="150"/>
      <c r="F63" s="150"/>
      <c r="G63" s="150"/>
      <c r="H63" s="6"/>
      <c r="I63" s="150" t="s">
        <v>196</v>
      </c>
      <c r="J63" s="150"/>
      <c r="K63" s="150"/>
      <c r="L63" s="150"/>
      <c r="M63" s="150"/>
      <c r="N63" s="151"/>
      <c r="P63" s="6"/>
      <c r="Q63" s="6"/>
    </row>
    <row r="64" spans="1:17" ht="2.25" customHeight="1">
      <c r="A64" s="5"/>
      <c r="B64" s="142" t="s">
        <v>61</v>
      </c>
      <c r="C64" s="143"/>
      <c r="D64" s="143"/>
      <c r="E64" s="143"/>
      <c r="F64" s="143"/>
      <c r="G64" s="143"/>
      <c r="H64" s="6"/>
      <c r="I64" s="144"/>
      <c r="J64" s="144"/>
      <c r="K64" s="144"/>
      <c r="L64" s="144"/>
      <c r="M64" s="144"/>
      <c r="N64" s="145"/>
      <c r="P64" s="6"/>
      <c r="Q64" s="6"/>
    </row>
    <row r="65" spans="1:17" ht="0.75" hidden="1" customHeight="1">
      <c r="A65" s="5"/>
      <c r="B65" s="5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13"/>
      <c r="P65" s="6"/>
      <c r="Q65" s="6"/>
    </row>
    <row r="66" spans="1:17" ht="14.25" customHeight="1" thickBot="1">
      <c r="A66" s="65"/>
      <c r="B66" s="65"/>
      <c r="C66" s="66"/>
      <c r="D66" s="66"/>
      <c r="E66" s="66"/>
      <c r="F66" s="66"/>
      <c r="G66" s="66"/>
      <c r="H66" s="66"/>
      <c r="I66" s="66" t="s">
        <v>62</v>
      </c>
      <c r="J66" s="66">
        <v>7862</v>
      </c>
      <c r="K66" s="66"/>
      <c r="L66" s="67"/>
      <c r="M66" s="68"/>
      <c r="N66" s="69"/>
      <c r="P66" s="6"/>
      <c r="Q66" s="6"/>
    </row>
    <row r="67" spans="1:17" ht="36" customHeight="1">
      <c r="N67" s="4" t="s">
        <v>63</v>
      </c>
      <c r="P67" s="6"/>
      <c r="Q67" s="6"/>
    </row>
    <row r="68" spans="1:17">
      <c r="P68" s="6"/>
      <c r="Q68" s="6"/>
    </row>
    <row r="69" spans="1:17">
      <c r="P69" s="6"/>
      <c r="Q69" s="6"/>
    </row>
    <row r="70" spans="1:17">
      <c r="P70" s="6"/>
      <c r="Q70" s="6"/>
    </row>
    <row r="71" spans="1:17">
      <c r="P71" s="6"/>
      <c r="Q71" s="6"/>
    </row>
    <row r="72" spans="1:17">
      <c r="P72" s="6"/>
      <c r="Q72" s="6"/>
    </row>
    <row r="73" spans="1:17">
      <c r="P73" s="6"/>
      <c r="Q73" s="6"/>
    </row>
    <row r="74" spans="1:17">
      <c r="P74" s="6"/>
      <c r="Q74" s="6"/>
    </row>
    <row r="75" spans="1:17">
      <c r="P75" s="6"/>
      <c r="Q75" s="6"/>
    </row>
    <row r="76" spans="1:17">
      <c r="P76" s="6"/>
      <c r="Q76" s="6"/>
    </row>
    <row r="77" spans="1:17">
      <c r="P77" s="6"/>
      <c r="Q77" s="6"/>
    </row>
    <row r="78" spans="1:17">
      <c r="P78" s="6"/>
      <c r="Q78" s="6"/>
    </row>
  </sheetData>
  <mergeCells count="100">
    <mergeCell ref="B11:C11"/>
    <mergeCell ref="D11:N11"/>
    <mergeCell ref="M2:N2"/>
    <mergeCell ref="L3:M3"/>
    <mergeCell ref="L8:M8"/>
    <mergeCell ref="K9:L9"/>
    <mergeCell ref="M9:N9"/>
    <mergeCell ref="B21:E21"/>
    <mergeCell ref="F21:I21"/>
    <mergeCell ref="J21:K21"/>
    <mergeCell ref="L21:N21"/>
    <mergeCell ref="B13:N15"/>
    <mergeCell ref="G16:H16"/>
    <mergeCell ref="L16:M16"/>
    <mergeCell ref="B17:N17"/>
    <mergeCell ref="B18:C18"/>
    <mergeCell ref="E18:G18"/>
    <mergeCell ref="I18:J18"/>
    <mergeCell ref="L18:M18"/>
    <mergeCell ref="B19:N19"/>
    <mergeCell ref="B20:E20"/>
    <mergeCell ref="F20:I20"/>
    <mergeCell ref="J20:K20"/>
    <mergeCell ref="L20:N20"/>
    <mergeCell ref="C29:E29"/>
    <mergeCell ref="G29:I29"/>
    <mergeCell ref="F23:G23"/>
    <mergeCell ref="F24:G24"/>
    <mergeCell ref="M24:N24"/>
    <mergeCell ref="F25:G25"/>
    <mergeCell ref="M25:N25"/>
    <mergeCell ref="F26:G26"/>
    <mergeCell ref="M26:N26"/>
    <mergeCell ref="C27:E27"/>
    <mergeCell ref="G27:I27"/>
    <mergeCell ref="M27:N27"/>
    <mergeCell ref="C28:E28"/>
    <mergeCell ref="G28:I28"/>
    <mergeCell ref="C30:E30"/>
    <mergeCell ref="G30:I30"/>
    <mergeCell ref="C31:E31"/>
    <mergeCell ref="G31:I31"/>
    <mergeCell ref="C32:E32"/>
    <mergeCell ref="G32:I32"/>
    <mergeCell ref="C33:E33"/>
    <mergeCell ref="G33:I33"/>
    <mergeCell ref="C34:E34"/>
    <mergeCell ref="G34:I34"/>
    <mergeCell ref="C35:E35"/>
    <mergeCell ref="G35:I35"/>
    <mergeCell ref="C36:E36"/>
    <mergeCell ref="G36:I36"/>
    <mergeCell ref="C37:E37"/>
    <mergeCell ref="G37:I37"/>
    <mergeCell ref="C38:E38"/>
    <mergeCell ref="G38:I38"/>
    <mergeCell ref="P42:Q42"/>
    <mergeCell ref="H43:I43"/>
    <mergeCell ref="M43:N43"/>
    <mergeCell ref="C39:E39"/>
    <mergeCell ref="G39:I39"/>
    <mergeCell ref="C40:E40"/>
    <mergeCell ref="G40:I40"/>
    <mergeCell ref="M40:N40"/>
    <mergeCell ref="C41:E41"/>
    <mergeCell ref="G41:I41"/>
    <mergeCell ref="M41:N41"/>
    <mergeCell ref="F47:G47"/>
    <mergeCell ref="M47:N47"/>
    <mergeCell ref="C42:E42"/>
    <mergeCell ref="G42:I42"/>
    <mergeCell ref="K42:L42"/>
    <mergeCell ref="M42:N42"/>
    <mergeCell ref="K44:L44"/>
    <mergeCell ref="M44:N44"/>
    <mergeCell ref="M45:N45"/>
    <mergeCell ref="F46:G46"/>
    <mergeCell ref="M46:N46"/>
    <mergeCell ref="B58:G58"/>
    <mergeCell ref="I58:N58"/>
    <mergeCell ref="F48:G48"/>
    <mergeCell ref="F49:G49"/>
    <mergeCell ref="F50:G50"/>
    <mergeCell ref="F51:G51"/>
    <mergeCell ref="F52:G52"/>
    <mergeCell ref="F53:G53"/>
    <mergeCell ref="F54:G54"/>
    <mergeCell ref="P54:Q54"/>
    <mergeCell ref="F55:G55"/>
    <mergeCell ref="F56:G56"/>
    <mergeCell ref="F57:G57"/>
    <mergeCell ref="B64:G64"/>
    <mergeCell ref="I64:N64"/>
    <mergeCell ref="B60:G60"/>
    <mergeCell ref="B61:G61"/>
    <mergeCell ref="I61:N61"/>
    <mergeCell ref="B62:G62"/>
    <mergeCell ref="I62:N62"/>
    <mergeCell ref="B63:G63"/>
    <mergeCell ref="I63:N63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95" orientation="portrait" r:id="rId1"/>
  <headerFooter alignWithMargins="0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78"/>
  <sheetViews>
    <sheetView topLeftCell="A33" zoomScaleNormal="100" workbookViewId="0">
      <selection activeCell="D12" sqref="D12"/>
    </sheetView>
  </sheetViews>
  <sheetFormatPr baseColWidth="10" defaultColWidth="6.7109375" defaultRowHeight="11.25"/>
  <cols>
    <col min="1" max="1" width="0.42578125" style="4" customWidth="1"/>
    <col min="2" max="2" width="6.7109375" style="4" customWidth="1"/>
    <col min="3" max="3" width="8.140625" style="4" customWidth="1"/>
    <col min="4" max="6" width="6.7109375" style="4" customWidth="1"/>
    <col min="7" max="7" width="6.28515625" style="4" customWidth="1"/>
    <col min="8" max="8" width="3.28515625" style="4" customWidth="1"/>
    <col min="9" max="9" width="7.7109375" style="4" customWidth="1"/>
    <col min="10" max="10" width="9.5703125" style="4" customWidth="1"/>
    <col min="11" max="11" width="4" style="4" customWidth="1"/>
    <col min="12" max="12" width="7" style="4" customWidth="1"/>
    <col min="13" max="13" width="5.28515625" style="4" bestFit="1" customWidth="1"/>
    <col min="14" max="14" width="16.28515625" style="4" customWidth="1"/>
    <col min="15" max="15" width="8.140625" style="4" bestFit="1" customWidth="1"/>
    <col min="16" max="16" width="9.28515625" style="4" bestFit="1" customWidth="1"/>
    <col min="17" max="17" width="10.28515625" style="4" bestFit="1" customWidth="1"/>
    <col min="18" max="16384" width="6.7109375" style="4"/>
  </cols>
  <sheetData>
    <row r="1" spans="1:22">
      <c r="A1" s="1"/>
      <c r="B1" s="1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</row>
    <row r="2" spans="1:22">
      <c r="A2" s="5"/>
      <c r="B2" s="5"/>
      <c r="C2" s="6"/>
      <c r="D2" s="6"/>
      <c r="E2" s="6"/>
      <c r="F2" s="6"/>
      <c r="G2" s="6"/>
      <c r="H2" s="6"/>
      <c r="I2" s="6"/>
      <c r="J2" s="6"/>
      <c r="K2" s="6"/>
      <c r="L2" s="7" t="s">
        <v>0</v>
      </c>
      <c r="M2" s="198">
        <v>39</v>
      </c>
      <c r="N2" s="200"/>
    </row>
    <row r="3" spans="1:22">
      <c r="A3" s="5"/>
      <c r="B3" s="5"/>
      <c r="C3" s="6"/>
      <c r="D3" s="6"/>
      <c r="E3" s="6"/>
      <c r="F3" s="6"/>
      <c r="G3" s="6"/>
      <c r="H3" s="6"/>
      <c r="I3" s="6"/>
      <c r="J3" s="6"/>
      <c r="K3" s="6"/>
      <c r="L3" s="179" t="s">
        <v>1</v>
      </c>
      <c r="M3" s="213"/>
      <c r="N3" s="8">
        <v>7862</v>
      </c>
    </row>
    <row r="4" spans="1:22">
      <c r="A4" s="5"/>
      <c r="B4" s="5"/>
      <c r="C4" s="6"/>
      <c r="D4" s="6"/>
      <c r="E4" s="6"/>
      <c r="F4" s="6"/>
      <c r="G4" s="6"/>
      <c r="H4" s="6"/>
      <c r="I4" s="6"/>
      <c r="J4" s="6"/>
      <c r="K4" s="6"/>
      <c r="L4" s="129"/>
      <c r="M4" s="129"/>
      <c r="N4" s="10" t="s">
        <v>2</v>
      </c>
    </row>
    <row r="5" spans="1:22">
      <c r="A5" s="5"/>
      <c r="B5" s="5"/>
      <c r="C5" s="6"/>
      <c r="D5" s="6"/>
      <c r="E5" s="6"/>
      <c r="F5" s="6"/>
      <c r="G5" s="11"/>
      <c r="H5" s="6"/>
      <c r="I5" s="6"/>
      <c r="J5" s="6"/>
      <c r="K5" s="6"/>
      <c r="L5" s="129" t="s">
        <v>3</v>
      </c>
      <c r="M5" s="129"/>
      <c r="N5" s="12"/>
    </row>
    <row r="6" spans="1:22">
      <c r="A6" s="5"/>
      <c r="B6" s="5"/>
      <c r="C6" s="6"/>
      <c r="D6" s="6"/>
      <c r="E6" s="6"/>
      <c r="F6" s="6"/>
      <c r="G6" s="11" t="s">
        <v>4</v>
      </c>
      <c r="H6" s="6"/>
      <c r="I6" s="6"/>
      <c r="J6" s="6"/>
      <c r="K6" s="6"/>
      <c r="L6" s="6"/>
      <c r="M6" s="6"/>
      <c r="N6" s="13"/>
    </row>
    <row r="7" spans="1:22">
      <c r="A7" s="5"/>
      <c r="B7" s="5"/>
      <c r="C7" s="6"/>
      <c r="D7" s="6"/>
      <c r="E7" s="6"/>
      <c r="F7" s="11"/>
      <c r="G7" s="11"/>
      <c r="H7" s="6"/>
      <c r="I7" s="6"/>
      <c r="J7" s="6"/>
      <c r="K7" s="6"/>
      <c r="L7" s="6"/>
      <c r="M7" s="6"/>
      <c r="N7" s="13"/>
    </row>
    <row r="8" spans="1:22" ht="12" thickBot="1">
      <c r="A8" s="5"/>
      <c r="B8" s="5"/>
      <c r="C8" s="6"/>
      <c r="D8" s="6"/>
      <c r="E8" s="6"/>
      <c r="F8" s="6"/>
      <c r="G8" s="6" t="s">
        <v>5</v>
      </c>
      <c r="H8" s="6"/>
      <c r="I8" s="6"/>
      <c r="J8" s="14">
        <v>29</v>
      </c>
      <c r="K8" s="127" t="s">
        <v>6</v>
      </c>
      <c r="L8" s="147" t="s">
        <v>64</v>
      </c>
      <c r="M8" s="147"/>
      <c r="N8" s="13">
        <v>2019</v>
      </c>
    </row>
    <row r="9" spans="1:22">
      <c r="A9" s="5"/>
      <c r="B9" s="5"/>
      <c r="C9" s="6"/>
      <c r="D9" s="6"/>
      <c r="E9" s="6"/>
      <c r="F9" s="6"/>
      <c r="G9" s="6"/>
      <c r="H9" s="6"/>
      <c r="I9" s="6"/>
      <c r="J9" s="6"/>
      <c r="K9" s="143" t="s">
        <v>7</v>
      </c>
      <c r="L9" s="143"/>
      <c r="M9" s="172">
        <f>M46</f>
        <v>2880</v>
      </c>
      <c r="N9" s="173"/>
    </row>
    <row r="10" spans="1:22" ht="13.5" customHeight="1">
      <c r="A10" s="5"/>
      <c r="B10" s="5" t="s">
        <v>8</v>
      </c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13"/>
    </row>
    <row r="11" spans="1:22">
      <c r="A11" s="132"/>
      <c r="B11" s="214">
        <f>$M$9</f>
        <v>2880</v>
      </c>
      <c r="C11" s="215"/>
      <c r="D11" s="216" t="s">
        <v>93</v>
      </c>
      <c r="E11" s="216"/>
      <c r="F11" s="216"/>
      <c r="G11" s="216"/>
      <c r="H11" s="216"/>
      <c r="I11" s="216"/>
      <c r="J11" s="216"/>
      <c r="K11" s="216"/>
      <c r="L11" s="216"/>
      <c r="M11" s="216"/>
      <c r="N11" s="217"/>
    </row>
    <row r="12" spans="1:22">
      <c r="A12" s="5"/>
      <c r="B12" s="5" t="s">
        <v>9</v>
      </c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13"/>
      <c r="P12" s="4" t="s">
        <v>10</v>
      </c>
      <c r="T12" s="4" t="s">
        <v>11</v>
      </c>
    </row>
    <row r="13" spans="1:22" ht="12.75" customHeight="1">
      <c r="A13" s="5"/>
      <c r="B13" s="206" t="s">
        <v>191</v>
      </c>
      <c r="C13" s="207"/>
      <c r="D13" s="207"/>
      <c r="E13" s="207"/>
      <c r="F13" s="207"/>
      <c r="G13" s="207"/>
      <c r="H13" s="207"/>
      <c r="I13" s="207"/>
      <c r="J13" s="207"/>
      <c r="K13" s="207"/>
      <c r="L13" s="207"/>
      <c r="M13" s="207"/>
      <c r="N13" s="208"/>
    </row>
    <row r="14" spans="1:22">
      <c r="A14" s="5"/>
      <c r="B14" s="206"/>
      <c r="C14" s="207"/>
      <c r="D14" s="207"/>
      <c r="E14" s="207"/>
      <c r="F14" s="207"/>
      <c r="G14" s="207"/>
      <c r="H14" s="207"/>
      <c r="I14" s="207"/>
      <c r="J14" s="207"/>
      <c r="K14" s="207"/>
      <c r="L14" s="207"/>
      <c r="M14" s="207"/>
      <c r="N14" s="208"/>
      <c r="V14" s="4" t="s">
        <v>11</v>
      </c>
    </row>
    <row r="15" spans="1:22">
      <c r="A15" s="5"/>
      <c r="B15" s="206"/>
      <c r="C15" s="207"/>
      <c r="D15" s="207"/>
      <c r="E15" s="207"/>
      <c r="F15" s="207"/>
      <c r="G15" s="207"/>
      <c r="H15" s="207"/>
      <c r="I15" s="207"/>
      <c r="J15" s="207"/>
      <c r="K15" s="207"/>
      <c r="L15" s="207"/>
      <c r="M15" s="207"/>
      <c r="N15" s="208"/>
    </row>
    <row r="16" spans="1:22">
      <c r="A16" s="5"/>
      <c r="B16" s="5" t="s">
        <v>12</v>
      </c>
      <c r="C16" s="6"/>
      <c r="D16" s="6"/>
      <c r="E16" s="130">
        <v>2</v>
      </c>
      <c r="F16" s="127" t="s">
        <v>6</v>
      </c>
      <c r="G16" s="147" t="s">
        <v>183</v>
      </c>
      <c r="H16" s="147"/>
      <c r="I16" s="127" t="s">
        <v>13</v>
      </c>
      <c r="J16" s="130">
        <v>4</v>
      </c>
      <c r="K16" s="127" t="s">
        <v>14</v>
      </c>
      <c r="L16" s="147" t="s">
        <v>183</v>
      </c>
      <c r="M16" s="147"/>
      <c r="N16" s="13">
        <v>2019</v>
      </c>
      <c r="P16" s="19"/>
    </row>
    <row r="17" spans="1:22" ht="12" thickBot="1">
      <c r="A17" s="5"/>
      <c r="B17" s="192"/>
      <c r="C17" s="193"/>
      <c r="D17" s="193"/>
      <c r="E17" s="193"/>
      <c r="F17" s="193"/>
      <c r="G17" s="193"/>
      <c r="H17" s="193"/>
      <c r="I17" s="193"/>
      <c r="J17" s="193"/>
      <c r="K17" s="193"/>
      <c r="L17" s="193"/>
      <c r="M17" s="193"/>
      <c r="N17" s="194"/>
    </row>
    <row r="18" spans="1:22" ht="12" thickBot="1">
      <c r="A18" s="5"/>
      <c r="B18" s="142" t="s">
        <v>16</v>
      </c>
      <c r="C18" s="209"/>
      <c r="D18" s="20"/>
      <c r="E18" s="210" t="s">
        <v>17</v>
      </c>
      <c r="F18" s="211"/>
      <c r="G18" s="212"/>
      <c r="H18" s="20" t="s">
        <v>18</v>
      </c>
      <c r="I18" s="210" t="s">
        <v>19</v>
      </c>
      <c r="J18" s="212"/>
      <c r="K18" s="20"/>
      <c r="L18" s="210" t="s">
        <v>20</v>
      </c>
      <c r="M18" s="212"/>
      <c r="N18" s="20"/>
      <c r="V18" s="4" t="s">
        <v>11</v>
      </c>
    </row>
    <row r="19" spans="1:22">
      <c r="A19" s="5"/>
      <c r="B19" s="192" t="s">
        <v>3</v>
      </c>
      <c r="C19" s="193"/>
      <c r="D19" s="193"/>
      <c r="E19" s="193"/>
      <c r="F19" s="193"/>
      <c r="G19" s="193"/>
      <c r="H19" s="193"/>
      <c r="I19" s="193"/>
      <c r="J19" s="193"/>
      <c r="K19" s="193"/>
      <c r="L19" s="193"/>
      <c r="M19" s="193"/>
      <c r="N19" s="194"/>
      <c r="Q19" s="4" t="s">
        <v>11</v>
      </c>
    </row>
    <row r="20" spans="1:22" ht="12.75" customHeight="1">
      <c r="A20" s="5"/>
      <c r="B20" s="195"/>
      <c r="C20" s="196"/>
      <c r="D20" s="196"/>
      <c r="E20" s="197"/>
      <c r="F20" s="198"/>
      <c r="G20" s="174"/>
      <c r="H20" s="174"/>
      <c r="I20" s="199"/>
      <c r="J20" s="198"/>
      <c r="K20" s="199"/>
      <c r="L20" s="198"/>
      <c r="M20" s="174"/>
      <c r="N20" s="200"/>
      <c r="Q20" s="4" t="s">
        <v>11</v>
      </c>
    </row>
    <row r="21" spans="1:22">
      <c r="A21" s="5"/>
      <c r="B21" s="201" t="s">
        <v>21</v>
      </c>
      <c r="C21" s="202"/>
      <c r="D21" s="202"/>
      <c r="E21" s="203"/>
      <c r="F21" s="204" t="s">
        <v>22</v>
      </c>
      <c r="G21" s="202"/>
      <c r="H21" s="202"/>
      <c r="I21" s="203"/>
      <c r="J21" s="204" t="s">
        <v>23</v>
      </c>
      <c r="K21" s="203"/>
      <c r="L21" s="204" t="s">
        <v>24</v>
      </c>
      <c r="M21" s="202"/>
      <c r="N21" s="205"/>
    </row>
    <row r="22" spans="1:22">
      <c r="A22" s="5"/>
      <c r="B22" s="22" t="s">
        <v>25</v>
      </c>
      <c r="C22" s="6"/>
      <c r="D22" s="6"/>
      <c r="E22" s="11"/>
      <c r="F22" s="6"/>
      <c r="G22" s="6"/>
      <c r="H22" s="6"/>
      <c r="I22" s="6"/>
      <c r="J22" s="6"/>
      <c r="K22" s="6"/>
      <c r="L22" s="6"/>
      <c r="M22" s="6"/>
      <c r="N22" s="13"/>
    </row>
    <row r="23" spans="1:22">
      <c r="A23" s="5"/>
      <c r="B23" s="5"/>
      <c r="C23" s="6" t="s">
        <v>26</v>
      </c>
      <c r="D23" s="6"/>
      <c r="E23" s="127"/>
      <c r="F23" s="147" t="s">
        <v>27</v>
      </c>
      <c r="G23" s="147"/>
      <c r="H23" s="6"/>
      <c r="I23" s="6"/>
      <c r="J23" s="11"/>
      <c r="K23" s="6"/>
      <c r="L23" s="6"/>
      <c r="M23" s="6"/>
      <c r="N23" s="13"/>
    </row>
    <row r="24" spans="1:22">
      <c r="A24" s="5"/>
      <c r="B24" s="5" t="s">
        <v>28</v>
      </c>
      <c r="C24" s="6"/>
      <c r="D24" s="23">
        <v>2</v>
      </c>
      <c r="E24" s="127" t="s">
        <v>29</v>
      </c>
      <c r="F24" s="168">
        <v>1120</v>
      </c>
      <c r="G24" s="184"/>
      <c r="H24" s="6" t="s">
        <v>30</v>
      </c>
      <c r="I24" s="6"/>
      <c r="J24" s="24"/>
      <c r="K24" s="6"/>
      <c r="L24" s="6"/>
      <c r="M24" s="185"/>
      <c r="N24" s="186"/>
    </row>
    <row r="25" spans="1:22">
      <c r="A25" s="5"/>
      <c r="B25" s="5" t="s">
        <v>28</v>
      </c>
      <c r="C25" s="6"/>
      <c r="D25" s="23">
        <v>1</v>
      </c>
      <c r="E25" s="127" t="s">
        <v>29</v>
      </c>
      <c r="F25" s="187">
        <v>640</v>
      </c>
      <c r="G25" s="187"/>
      <c r="H25" s="6" t="s">
        <v>31</v>
      </c>
      <c r="I25" s="6"/>
      <c r="J25" s="11"/>
      <c r="K25" s="6" t="s">
        <v>32</v>
      </c>
      <c r="L25" s="6"/>
      <c r="M25" s="188">
        <f>D24*F24+D25*F25</f>
        <v>2880</v>
      </c>
      <c r="N25" s="188"/>
    </row>
    <row r="26" spans="1:22">
      <c r="A26" s="5"/>
      <c r="B26" s="22" t="s">
        <v>33</v>
      </c>
      <c r="C26" s="6"/>
      <c r="D26" s="25"/>
      <c r="E26" s="127"/>
      <c r="F26" s="189"/>
      <c r="G26" s="189"/>
      <c r="H26" s="6"/>
      <c r="I26" s="6"/>
      <c r="J26" s="6"/>
      <c r="K26" s="6"/>
      <c r="L26" s="6"/>
      <c r="M26" s="190"/>
      <c r="N26" s="191"/>
    </row>
    <row r="27" spans="1:22" ht="12">
      <c r="A27" s="5"/>
      <c r="B27" s="5" t="s">
        <v>6</v>
      </c>
      <c r="C27" s="147" t="s">
        <v>34</v>
      </c>
      <c r="D27" s="147"/>
      <c r="E27" s="147"/>
      <c r="F27" s="127" t="s">
        <v>29</v>
      </c>
      <c r="G27" s="147" t="s">
        <v>76</v>
      </c>
      <c r="H27" s="147"/>
      <c r="I27" s="147"/>
      <c r="J27" s="27"/>
      <c r="K27" s="6" t="s">
        <v>35</v>
      </c>
      <c r="L27" s="6"/>
      <c r="M27" s="182"/>
      <c r="N27" s="183"/>
    </row>
    <row r="28" spans="1:22">
      <c r="A28" s="5"/>
      <c r="B28" s="5" t="s">
        <v>6</v>
      </c>
      <c r="C28" s="147" t="s">
        <v>76</v>
      </c>
      <c r="D28" s="147"/>
      <c r="E28" s="147"/>
      <c r="F28" s="28" t="s">
        <v>29</v>
      </c>
      <c r="G28" s="147" t="s">
        <v>192</v>
      </c>
      <c r="H28" s="147"/>
      <c r="I28" s="147"/>
      <c r="J28" s="27"/>
      <c r="K28" s="6" t="s">
        <v>35</v>
      </c>
      <c r="L28" s="6"/>
      <c r="M28" s="6"/>
      <c r="N28" s="29"/>
    </row>
    <row r="29" spans="1:22">
      <c r="A29" s="5"/>
      <c r="B29" s="5" t="s">
        <v>6</v>
      </c>
      <c r="C29" s="147" t="s">
        <v>192</v>
      </c>
      <c r="D29" s="147"/>
      <c r="E29" s="147"/>
      <c r="F29" s="127" t="s">
        <v>29</v>
      </c>
      <c r="G29" s="147" t="s">
        <v>76</v>
      </c>
      <c r="H29" s="147"/>
      <c r="I29" s="147"/>
      <c r="J29" s="27"/>
      <c r="K29" s="6" t="s">
        <v>35</v>
      </c>
      <c r="L29" s="6"/>
      <c r="M29" s="6"/>
      <c r="N29" s="13"/>
    </row>
    <row r="30" spans="1:22">
      <c r="A30" s="5"/>
      <c r="B30" s="5" t="s">
        <v>6</v>
      </c>
      <c r="C30" s="147" t="s">
        <v>76</v>
      </c>
      <c r="D30" s="147"/>
      <c r="E30" s="147"/>
      <c r="F30" s="28" t="s">
        <v>29</v>
      </c>
      <c r="G30" s="147" t="s">
        <v>192</v>
      </c>
      <c r="H30" s="147"/>
      <c r="I30" s="147"/>
      <c r="J30" s="27"/>
      <c r="K30" s="6" t="s">
        <v>35</v>
      </c>
      <c r="L30" s="6"/>
      <c r="M30" s="6"/>
      <c r="N30" s="13"/>
    </row>
    <row r="31" spans="1:22" ht="11.25" customHeight="1">
      <c r="A31" s="5"/>
      <c r="B31" s="5" t="s">
        <v>6</v>
      </c>
      <c r="C31" s="147" t="s">
        <v>192</v>
      </c>
      <c r="D31" s="147"/>
      <c r="E31" s="147"/>
      <c r="F31" s="127" t="s">
        <v>29</v>
      </c>
      <c r="G31" s="147" t="s">
        <v>76</v>
      </c>
      <c r="H31" s="147"/>
      <c r="I31" s="147"/>
      <c r="J31" s="27"/>
      <c r="K31" s="6" t="s">
        <v>35</v>
      </c>
      <c r="L31" s="6"/>
      <c r="M31" s="6"/>
      <c r="N31" s="13"/>
    </row>
    <row r="32" spans="1:22">
      <c r="A32" s="5"/>
      <c r="B32" s="5" t="s">
        <v>6</v>
      </c>
      <c r="C32" s="147" t="s">
        <v>76</v>
      </c>
      <c r="D32" s="147"/>
      <c r="E32" s="147"/>
      <c r="F32" s="28" t="s">
        <v>29</v>
      </c>
      <c r="G32" s="147" t="s">
        <v>87</v>
      </c>
      <c r="H32" s="147"/>
      <c r="I32" s="147"/>
      <c r="J32" s="27"/>
      <c r="K32" s="6" t="s">
        <v>35</v>
      </c>
      <c r="L32" s="6"/>
      <c r="M32" s="6"/>
      <c r="N32" s="13"/>
    </row>
    <row r="33" spans="1:18" ht="11.25" customHeight="1">
      <c r="A33" s="5"/>
      <c r="B33" s="5" t="s">
        <v>6</v>
      </c>
      <c r="C33" s="174" t="s">
        <v>36</v>
      </c>
      <c r="D33" s="174"/>
      <c r="E33" s="174"/>
      <c r="F33" s="28" t="s">
        <v>29</v>
      </c>
      <c r="G33" s="174" t="s">
        <v>36</v>
      </c>
      <c r="H33" s="174"/>
      <c r="I33" s="174"/>
      <c r="J33" s="30"/>
      <c r="K33" s="6" t="s">
        <v>35</v>
      </c>
      <c r="L33" s="6"/>
      <c r="M33" s="6"/>
      <c r="N33" s="13"/>
    </row>
    <row r="34" spans="1:18">
      <c r="A34" s="5"/>
      <c r="B34" s="5" t="s">
        <v>6</v>
      </c>
      <c r="C34" s="147"/>
      <c r="D34" s="147"/>
      <c r="E34" s="147"/>
      <c r="F34" s="28" t="s">
        <v>29</v>
      </c>
      <c r="G34" s="147"/>
      <c r="H34" s="147"/>
      <c r="I34" s="147"/>
      <c r="J34" s="27"/>
      <c r="K34" s="6" t="s">
        <v>35</v>
      </c>
      <c r="L34" s="6"/>
      <c r="M34" s="6"/>
      <c r="N34" s="13"/>
    </row>
    <row r="35" spans="1:18">
      <c r="A35" s="5"/>
      <c r="B35" s="5"/>
      <c r="C35" s="174"/>
      <c r="D35" s="174"/>
      <c r="E35" s="174"/>
      <c r="F35" s="28" t="s">
        <v>29</v>
      </c>
      <c r="G35" s="174"/>
      <c r="H35" s="174"/>
      <c r="I35" s="174"/>
      <c r="J35" s="31"/>
      <c r="K35" s="6" t="s">
        <v>35</v>
      </c>
      <c r="L35" s="6"/>
      <c r="M35" s="6"/>
      <c r="N35" s="13"/>
    </row>
    <row r="36" spans="1:18">
      <c r="A36" s="5"/>
      <c r="B36" s="5"/>
      <c r="C36" s="174"/>
      <c r="D36" s="174"/>
      <c r="E36" s="174"/>
      <c r="F36" s="127" t="s">
        <v>29</v>
      </c>
      <c r="G36" s="174"/>
      <c r="H36" s="174"/>
      <c r="I36" s="174"/>
      <c r="J36" s="31"/>
      <c r="K36" s="6" t="s">
        <v>35</v>
      </c>
      <c r="L36" s="6"/>
      <c r="M36" s="6"/>
      <c r="N36" s="13"/>
    </row>
    <row r="37" spans="1:18">
      <c r="A37" s="5"/>
      <c r="B37" s="5"/>
      <c r="C37" s="174"/>
      <c r="D37" s="174"/>
      <c r="E37" s="174"/>
      <c r="F37" s="127" t="s">
        <v>29</v>
      </c>
      <c r="G37" s="174"/>
      <c r="H37" s="174"/>
      <c r="I37" s="174"/>
      <c r="J37" s="31"/>
      <c r="K37" s="6" t="s">
        <v>35</v>
      </c>
      <c r="L37" s="6"/>
      <c r="M37" s="6"/>
      <c r="N37" s="13"/>
    </row>
    <row r="38" spans="1:18">
      <c r="A38" s="5"/>
      <c r="B38" s="5"/>
      <c r="C38" s="174"/>
      <c r="D38" s="174"/>
      <c r="E38" s="174"/>
      <c r="F38" s="127" t="s">
        <v>29</v>
      </c>
      <c r="G38" s="174"/>
      <c r="H38" s="174"/>
      <c r="I38" s="174"/>
      <c r="J38" s="31"/>
      <c r="K38" s="6" t="s">
        <v>35</v>
      </c>
      <c r="L38" s="6"/>
      <c r="M38" s="6"/>
      <c r="N38" s="13"/>
    </row>
    <row r="39" spans="1:18">
      <c r="A39" s="5"/>
      <c r="B39" s="5"/>
      <c r="C39" s="174"/>
      <c r="D39" s="174"/>
      <c r="E39" s="174"/>
      <c r="F39" s="127" t="s">
        <v>29</v>
      </c>
      <c r="G39" s="174"/>
      <c r="H39" s="174"/>
      <c r="I39" s="174"/>
      <c r="J39" s="31"/>
      <c r="K39" s="6" t="s">
        <v>35</v>
      </c>
      <c r="L39" s="6"/>
      <c r="M39" s="32"/>
      <c r="N39" s="33"/>
    </row>
    <row r="40" spans="1:18">
      <c r="A40" s="5"/>
      <c r="B40" s="5"/>
      <c r="C40" s="174"/>
      <c r="D40" s="174"/>
      <c r="E40" s="174"/>
      <c r="F40" s="127" t="s">
        <v>29</v>
      </c>
      <c r="G40" s="174"/>
      <c r="H40" s="174"/>
      <c r="I40" s="174"/>
      <c r="J40" s="31"/>
      <c r="K40" s="6" t="s">
        <v>35</v>
      </c>
      <c r="L40" s="133"/>
      <c r="M40" s="180">
        <f>M25</f>
        <v>2880</v>
      </c>
      <c r="N40" s="181"/>
    </row>
    <row r="41" spans="1:18">
      <c r="A41" s="5"/>
      <c r="B41" s="5"/>
      <c r="C41" s="174"/>
      <c r="D41" s="174"/>
      <c r="E41" s="174"/>
      <c r="F41" s="127" t="s">
        <v>29</v>
      </c>
      <c r="G41" s="174"/>
      <c r="H41" s="174"/>
      <c r="I41" s="174"/>
      <c r="J41" s="31"/>
      <c r="K41" s="35"/>
      <c r="L41" s="36" t="s">
        <v>37</v>
      </c>
      <c r="M41" s="177">
        <v>1</v>
      </c>
      <c r="N41" s="178"/>
      <c r="R41" s="4" t="s">
        <v>38</v>
      </c>
    </row>
    <row r="42" spans="1:18">
      <c r="A42" s="5"/>
      <c r="B42" s="5"/>
      <c r="C42" s="174"/>
      <c r="D42" s="174"/>
      <c r="E42" s="174"/>
      <c r="F42" s="6"/>
      <c r="G42" s="174"/>
      <c r="H42" s="174"/>
      <c r="I42" s="174"/>
      <c r="J42" s="31"/>
      <c r="K42" s="175" t="s">
        <v>39</v>
      </c>
      <c r="L42" s="176"/>
      <c r="M42" s="177"/>
      <c r="N42" s="178"/>
      <c r="P42" s="143"/>
      <c r="Q42" s="143"/>
    </row>
    <row r="43" spans="1:18">
      <c r="A43" s="5"/>
      <c r="B43" s="37"/>
      <c r="C43" s="38" t="s">
        <v>40</v>
      </c>
      <c r="D43" s="39"/>
      <c r="E43" s="39"/>
      <c r="F43" s="39"/>
      <c r="G43" s="40"/>
      <c r="H43" s="179"/>
      <c r="I43" s="179"/>
      <c r="J43" s="41">
        <f>SUM(J27:J42)</f>
        <v>0</v>
      </c>
      <c r="K43" s="42"/>
      <c r="L43" s="128" t="s">
        <v>33</v>
      </c>
      <c r="M43" s="168">
        <f>J43*J44</f>
        <v>0</v>
      </c>
      <c r="N43" s="169"/>
      <c r="P43" s="44"/>
      <c r="Q43" s="6"/>
    </row>
    <row r="44" spans="1:18">
      <c r="A44" s="5"/>
      <c r="B44" s="5"/>
      <c r="C44" s="7"/>
      <c r="D44" s="6"/>
      <c r="E44" s="6"/>
      <c r="F44" s="6"/>
      <c r="G44" s="45"/>
      <c r="I44" s="129" t="s">
        <v>41</v>
      </c>
      <c r="J44" s="46">
        <v>2.2000000000000002</v>
      </c>
      <c r="K44" s="166" t="s">
        <v>42</v>
      </c>
      <c r="L44" s="167"/>
      <c r="M44" s="168"/>
      <c r="N44" s="169"/>
      <c r="P44" s="44"/>
      <c r="Q44" s="6"/>
    </row>
    <row r="45" spans="1:18">
      <c r="A45" s="5"/>
      <c r="B45" s="5"/>
      <c r="C45" s="7"/>
      <c r="D45" s="6"/>
      <c r="E45" s="6"/>
      <c r="F45" s="6"/>
      <c r="G45" s="45"/>
      <c r="H45" s="47"/>
      <c r="I45" s="47"/>
      <c r="J45" s="42"/>
      <c r="K45" s="42"/>
      <c r="L45" s="128" t="s">
        <v>43</v>
      </c>
      <c r="M45" s="170"/>
      <c r="N45" s="171"/>
      <c r="P45" s="44"/>
      <c r="Q45" s="6"/>
    </row>
    <row r="46" spans="1:18">
      <c r="A46" s="5"/>
      <c r="B46" s="5" t="s">
        <v>44</v>
      </c>
      <c r="C46" s="6"/>
      <c r="D46" s="6"/>
      <c r="E46" s="133"/>
      <c r="F46" s="164">
        <v>0</v>
      </c>
      <c r="G46" s="165"/>
      <c r="H46" s="128"/>
      <c r="I46" s="128"/>
      <c r="J46" s="128"/>
      <c r="K46" s="6" t="s">
        <v>45</v>
      </c>
      <c r="L46" s="133"/>
      <c r="M46" s="172">
        <f>M43+M42+M40+M44+M45</f>
        <v>2880</v>
      </c>
      <c r="N46" s="173"/>
      <c r="O46" s="48"/>
      <c r="P46" s="44"/>
      <c r="Q46" s="11"/>
    </row>
    <row r="47" spans="1:18">
      <c r="A47" s="5"/>
      <c r="B47" s="5" t="s">
        <v>46</v>
      </c>
      <c r="C47" s="6"/>
      <c r="D47" s="6"/>
      <c r="E47" s="133"/>
      <c r="F47" s="152">
        <v>0</v>
      </c>
      <c r="G47" s="153"/>
      <c r="H47" s="128"/>
      <c r="I47" s="128"/>
      <c r="J47" s="128"/>
      <c r="K47" s="6" t="s">
        <v>47</v>
      </c>
      <c r="L47" s="133"/>
      <c r="M47" s="172"/>
      <c r="N47" s="173"/>
      <c r="P47" s="44"/>
      <c r="Q47" s="11"/>
    </row>
    <row r="48" spans="1:18">
      <c r="A48" s="5"/>
      <c r="B48" s="5" t="s">
        <v>48</v>
      </c>
      <c r="C48" s="6"/>
      <c r="D48" s="6"/>
      <c r="E48" s="133"/>
      <c r="F48" s="162">
        <f>SUM(F46:G47)</f>
        <v>0</v>
      </c>
      <c r="G48" s="163"/>
      <c r="H48" s="128"/>
      <c r="I48" s="128"/>
      <c r="J48" s="128"/>
      <c r="K48" s="6"/>
      <c r="L48" s="133"/>
      <c r="M48" s="49"/>
      <c r="N48" s="50"/>
      <c r="P48" s="44"/>
      <c r="Q48" s="51"/>
    </row>
    <row r="49" spans="1:17">
      <c r="A49" s="5"/>
      <c r="B49" s="5" t="s">
        <v>49</v>
      </c>
      <c r="C49" s="6"/>
      <c r="D49" s="6"/>
      <c r="E49" s="133"/>
      <c r="F49" s="152">
        <v>0</v>
      </c>
      <c r="G49" s="153"/>
      <c r="H49" s="128"/>
      <c r="I49" s="128"/>
      <c r="J49" s="128"/>
      <c r="K49" s="6"/>
      <c r="L49" s="133"/>
      <c r="M49" s="49"/>
      <c r="N49" s="50"/>
      <c r="P49" s="44"/>
      <c r="Q49" s="11"/>
    </row>
    <row r="50" spans="1:17">
      <c r="A50" s="5"/>
      <c r="B50" s="5" t="s">
        <v>48</v>
      </c>
      <c r="C50" s="6"/>
      <c r="D50" s="6"/>
      <c r="E50" s="133"/>
      <c r="F50" s="162">
        <f>SUM(F48:G49)</f>
        <v>0</v>
      </c>
      <c r="G50" s="163"/>
      <c r="H50" s="128"/>
      <c r="I50" s="128"/>
      <c r="J50" s="128"/>
      <c r="K50" s="6"/>
      <c r="L50" s="133"/>
      <c r="M50" s="49"/>
      <c r="N50" s="50"/>
      <c r="P50" s="44"/>
      <c r="Q50" s="11"/>
    </row>
    <row r="51" spans="1:17">
      <c r="A51" s="5"/>
      <c r="B51" s="5" t="s">
        <v>33</v>
      </c>
      <c r="C51" s="6"/>
      <c r="D51" s="6"/>
      <c r="E51" s="133"/>
      <c r="F51" s="164">
        <v>0</v>
      </c>
      <c r="G51" s="165"/>
      <c r="H51" s="6"/>
      <c r="I51" s="52" t="s">
        <v>50</v>
      </c>
      <c r="J51" s="39"/>
      <c r="K51" s="39"/>
      <c r="L51" s="39"/>
      <c r="M51" s="39"/>
      <c r="N51" s="53"/>
      <c r="P51" s="44"/>
      <c r="Q51" s="11"/>
    </row>
    <row r="52" spans="1:17">
      <c r="A52" s="5"/>
      <c r="B52" s="5" t="s">
        <v>51</v>
      </c>
      <c r="C52" s="6"/>
      <c r="D52" s="6"/>
      <c r="E52" s="133"/>
      <c r="F52" s="152">
        <v>0</v>
      </c>
      <c r="G52" s="153"/>
      <c r="H52" s="6"/>
      <c r="I52" s="54"/>
      <c r="J52" s="55"/>
      <c r="K52" s="55"/>
      <c r="L52" s="55"/>
      <c r="M52" s="55"/>
      <c r="N52" s="56"/>
      <c r="P52" s="6"/>
      <c r="Q52" s="6"/>
    </row>
    <row r="53" spans="1:17">
      <c r="A53" s="5"/>
      <c r="B53" s="5" t="s">
        <v>43</v>
      </c>
      <c r="C53" s="6"/>
      <c r="D53" s="6"/>
      <c r="E53" s="133" t="s">
        <v>52</v>
      </c>
      <c r="F53" s="152">
        <v>0</v>
      </c>
      <c r="G53" s="153"/>
      <c r="H53" s="6"/>
      <c r="I53" s="54"/>
      <c r="J53" s="55"/>
      <c r="K53" s="55"/>
      <c r="L53" s="55"/>
      <c r="M53" s="55"/>
      <c r="N53" s="56"/>
      <c r="P53" s="6"/>
      <c r="Q53" s="6"/>
    </row>
    <row r="54" spans="1:17">
      <c r="A54" s="5"/>
      <c r="B54" s="5" t="s">
        <v>53</v>
      </c>
      <c r="C54" s="6"/>
      <c r="D54" s="6"/>
      <c r="E54" s="133"/>
      <c r="F54" s="152">
        <v>0</v>
      </c>
      <c r="G54" s="153"/>
      <c r="H54" s="57"/>
      <c r="I54" s="54"/>
      <c r="J54" s="55"/>
      <c r="K54" s="55"/>
      <c r="L54" s="55"/>
      <c r="M54" s="55"/>
      <c r="N54" s="56"/>
      <c r="P54" s="143"/>
      <c r="Q54" s="143"/>
    </row>
    <row r="55" spans="1:17">
      <c r="A55" s="5"/>
      <c r="B55" s="5" t="s">
        <v>47</v>
      </c>
      <c r="C55" s="6"/>
      <c r="D55" s="6"/>
      <c r="E55" s="133"/>
      <c r="F55" s="154">
        <f>SUM(F50:G54)</f>
        <v>0</v>
      </c>
      <c r="G55" s="155"/>
      <c r="H55" s="6"/>
      <c r="I55" s="54"/>
      <c r="J55" s="55"/>
      <c r="K55" s="55"/>
      <c r="L55" s="55"/>
      <c r="M55" s="55"/>
      <c r="N55" s="56"/>
      <c r="P55" s="44"/>
      <c r="Q55" s="6"/>
    </row>
    <row r="56" spans="1:17">
      <c r="A56" s="5"/>
      <c r="B56" s="5" t="s">
        <v>54</v>
      </c>
      <c r="C56" s="6"/>
      <c r="D56" s="6"/>
      <c r="E56" s="133"/>
      <c r="F56" s="156">
        <f>+M46-F55</f>
        <v>2880</v>
      </c>
      <c r="G56" s="157"/>
      <c r="H56" s="6"/>
      <c r="I56" s="58"/>
      <c r="J56" s="31"/>
      <c r="K56" s="31"/>
      <c r="L56" s="31"/>
      <c r="M56" s="31"/>
      <c r="N56" s="59"/>
      <c r="P56" s="44"/>
      <c r="Q56" s="6"/>
    </row>
    <row r="57" spans="1:17" ht="12" thickBot="1">
      <c r="A57" s="5"/>
      <c r="B57" s="60" t="s">
        <v>48</v>
      </c>
      <c r="C57" s="30"/>
      <c r="D57" s="30"/>
      <c r="E57" s="61"/>
      <c r="F57" s="158">
        <f>+F55+F56</f>
        <v>2880</v>
      </c>
      <c r="G57" s="159"/>
      <c r="H57" s="6"/>
      <c r="I57" s="62"/>
      <c r="J57" s="31"/>
      <c r="K57" s="31"/>
      <c r="L57" s="31"/>
      <c r="M57" s="31"/>
      <c r="N57" s="59"/>
      <c r="P57" s="44"/>
      <c r="Q57" s="11"/>
    </row>
    <row r="58" spans="1:17">
      <c r="A58" s="5"/>
      <c r="B58" s="142" t="s">
        <v>55</v>
      </c>
      <c r="C58" s="143"/>
      <c r="D58" s="143"/>
      <c r="E58" s="143"/>
      <c r="F58" s="143"/>
      <c r="G58" s="143"/>
      <c r="H58" s="6"/>
      <c r="I58" s="160" t="s">
        <v>56</v>
      </c>
      <c r="J58" s="160"/>
      <c r="K58" s="160"/>
      <c r="L58" s="160"/>
      <c r="M58" s="160"/>
      <c r="N58" s="161"/>
      <c r="P58" s="44"/>
      <c r="Q58" s="11"/>
    </row>
    <row r="59" spans="1:17" ht="1.5" customHeight="1">
      <c r="A59" s="5"/>
      <c r="B59" s="126"/>
      <c r="C59" s="127"/>
      <c r="D59" s="127"/>
      <c r="E59" s="127"/>
      <c r="F59" s="127"/>
      <c r="G59" s="127"/>
      <c r="H59" s="6"/>
      <c r="I59" s="127"/>
      <c r="J59" s="127"/>
      <c r="K59" s="127"/>
      <c r="L59" s="127"/>
      <c r="M59" s="127"/>
      <c r="N59" s="131"/>
      <c r="P59" s="44"/>
      <c r="Q59" s="11" t="s">
        <v>57</v>
      </c>
    </row>
    <row r="60" spans="1:17" ht="11.25" hidden="1" customHeight="1">
      <c r="A60" s="5"/>
      <c r="B60" s="142"/>
      <c r="C60" s="143"/>
      <c r="D60" s="143"/>
      <c r="E60" s="143"/>
      <c r="F60" s="143"/>
      <c r="G60" s="143"/>
      <c r="H60" s="6"/>
      <c r="I60" s="6"/>
      <c r="J60" s="6"/>
      <c r="K60" s="6"/>
      <c r="L60" s="6"/>
      <c r="M60" s="6"/>
      <c r="N60" s="13"/>
      <c r="P60" s="44"/>
      <c r="Q60" s="11" t="s">
        <v>58</v>
      </c>
    </row>
    <row r="61" spans="1:17" ht="16.5" customHeight="1">
      <c r="A61" s="5"/>
      <c r="B61" s="146" t="s">
        <v>59</v>
      </c>
      <c r="C61" s="147"/>
      <c r="D61" s="147"/>
      <c r="E61" s="147"/>
      <c r="F61" s="147"/>
      <c r="G61" s="147"/>
      <c r="H61" s="6"/>
      <c r="I61" s="147" t="s">
        <v>118</v>
      </c>
      <c r="J61" s="147"/>
      <c r="K61" s="147"/>
      <c r="L61" s="147"/>
      <c r="M61" s="147"/>
      <c r="N61" s="148"/>
      <c r="P61" s="44"/>
      <c r="Q61" s="11"/>
    </row>
    <row r="62" spans="1:17">
      <c r="A62" s="5"/>
      <c r="B62" s="142" t="s">
        <v>57</v>
      </c>
      <c r="C62" s="143"/>
      <c r="D62" s="143"/>
      <c r="E62" s="143"/>
      <c r="F62" s="143"/>
      <c r="G62" s="143"/>
      <c r="H62" s="6"/>
      <c r="I62" s="142" t="s">
        <v>57</v>
      </c>
      <c r="J62" s="143"/>
      <c r="K62" s="143"/>
      <c r="L62" s="143"/>
      <c r="M62" s="143"/>
      <c r="N62" s="143"/>
      <c r="P62" s="6"/>
      <c r="Q62" s="6"/>
    </row>
    <row r="63" spans="1:17" ht="26.25" customHeight="1">
      <c r="A63" s="5"/>
      <c r="B63" s="149" t="s">
        <v>60</v>
      </c>
      <c r="C63" s="150"/>
      <c r="D63" s="150"/>
      <c r="E63" s="150"/>
      <c r="F63" s="150"/>
      <c r="G63" s="150"/>
      <c r="H63" s="6"/>
      <c r="I63" s="150" t="s">
        <v>194</v>
      </c>
      <c r="J63" s="150"/>
      <c r="K63" s="150"/>
      <c r="L63" s="150"/>
      <c r="M63" s="150"/>
      <c r="N63" s="151"/>
      <c r="P63" s="6"/>
      <c r="Q63" s="6"/>
    </row>
    <row r="64" spans="1:17" ht="2.25" customHeight="1">
      <c r="A64" s="5"/>
      <c r="B64" s="142" t="s">
        <v>61</v>
      </c>
      <c r="C64" s="143"/>
      <c r="D64" s="143"/>
      <c r="E64" s="143"/>
      <c r="F64" s="143"/>
      <c r="G64" s="143"/>
      <c r="H64" s="6"/>
      <c r="I64" s="144"/>
      <c r="J64" s="144"/>
      <c r="K64" s="144"/>
      <c r="L64" s="144"/>
      <c r="M64" s="144"/>
      <c r="N64" s="145"/>
      <c r="P64" s="6"/>
      <c r="Q64" s="6"/>
    </row>
    <row r="65" spans="1:17" ht="0.75" hidden="1" customHeight="1">
      <c r="A65" s="5"/>
      <c r="B65" s="5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13"/>
      <c r="P65" s="6"/>
      <c r="Q65" s="6"/>
    </row>
    <row r="66" spans="1:17" ht="14.25" customHeight="1" thickBot="1">
      <c r="A66" s="65"/>
      <c r="B66" s="65"/>
      <c r="C66" s="66"/>
      <c r="D66" s="66"/>
      <c r="E66" s="66"/>
      <c r="F66" s="66"/>
      <c r="G66" s="66"/>
      <c r="H66" s="66"/>
      <c r="I66" s="66" t="s">
        <v>62</v>
      </c>
      <c r="J66" s="66">
        <v>7862</v>
      </c>
      <c r="K66" s="66"/>
      <c r="L66" s="67"/>
      <c r="M66" s="68"/>
      <c r="N66" s="69"/>
      <c r="P66" s="6"/>
      <c r="Q66" s="6"/>
    </row>
    <row r="67" spans="1:17" ht="36" customHeight="1">
      <c r="N67" s="4" t="s">
        <v>63</v>
      </c>
      <c r="P67" s="6"/>
      <c r="Q67" s="6"/>
    </row>
    <row r="68" spans="1:17">
      <c r="P68" s="6"/>
      <c r="Q68" s="6"/>
    </row>
    <row r="69" spans="1:17">
      <c r="P69" s="6"/>
      <c r="Q69" s="6"/>
    </row>
    <row r="70" spans="1:17">
      <c r="P70" s="6"/>
      <c r="Q70" s="6"/>
    </row>
    <row r="71" spans="1:17">
      <c r="P71" s="6"/>
      <c r="Q71" s="6"/>
    </row>
    <row r="72" spans="1:17">
      <c r="P72" s="6"/>
      <c r="Q72" s="6"/>
    </row>
    <row r="73" spans="1:17">
      <c r="P73" s="6"/>
      <c r="Q73" s="6"/>
    </row>
    <row r="74" spans="1:17">
      <c r="P74" s="6"/>
      <c r="Q74" s="6"/>
    </row>
    <row r="75" spans="1:17">
      <c r="P75" s="6"/>
      <c r="Q75" s="6"/>
    </row>
    <row r="76" spans="1:17">
      <c r="P76" s="6"/>
      <c r="Q76" s="6"/>
    </row>
    <row r="77" spans="1:17">
      <c r="P77" s="6"/>
      <c r="Q77" s="6"/>
    </row>
    <row r="78" spans="1:17">
      <c r="P78" s="6"/>
      <c r="Q78" s="6"/>
    </row>
  </sheetData>
  <mergeCells count="100">
    <mergeCell ref="B11:C11"/>
    <mergeCell ref="D11:N11"/>
    <mergeCell ref="M2:N2"/>
    <mergeCell ref="L3:M3"/>
    <mergeCell ref="L8:M8"/>
    <mergeCell ref="K9:L9"/>
    <mergeCell ref="M9:N9"/>
    <mergeCell ref="B21:E21"/>
    <mergeCell ref="F21:I21"/>
    <mergeCell ref="J21:K21"/>
    <mergeCell ref="L21:N21"/>
    <mergeCell ref="B13:N15"/>
    <mergeCell ref="G16:H16"/>
    <mergeCell ref="L16:M16"/>
    <mergeCell ref="B17:N17"/>
    <mergeCell ref="B18:C18"/>
    <mergeCell ref="E18:G18"/>
    <mergeCell ref="I18:J18"/>
    <mergeCell ref="L18:M18"/>
    <mergeCell ref="B19:N19"/>
    <mergeCell ref="B20:E20"/>
    <mergeCell ref="F20:I20"/>
    <mergeCell ref="J20:K20"/>
    <mergeCell ref="L20:N20"/>
    <mergeCell ref="C29:E29"/>
    <mergeCell ref="G29:I29"/>
    <mergeCell ref="F23:G23"/>
    <mergeCell ref="F24:G24"/>
    <mergeCell ref="M24:N24"/>
    <mergeCell ref="F25:G25"/>
    <mergeCell ref="M25:N25"/>
    <mergeCell ref="F26:G26"/>
    <mergeCell ref="M26:N26"/>
    <mergeCell ref="C27:E27"/>
    <mergeCell ref="G27:I27"/>
    <mergeCell ref="M27:N27"/>
    <mergeCell ref="C28:E28"/>
    <mergeCell ref="G28:I28"/>
    <mergeCell ref="C30:E30"/>
    <mergeCell ref="G30:I30"/>
    <mergeCell ref="C31:E31"/>
    <mergeCell ref="G31:I31"/>
    <mergeCell ref="C32:E32"/>
    <mergeCell ref="G32:I32"/>
    <mergeCell ref="C33:E33"/>
    <mergeCell ref="G33:I33"/>
    <mergeCell ref="C34:E34"/>
    <mergeCell ref="G34:I34"/>
    <mergeCell ref="C35:E35"/>
    <mergeCell ref="G35:I35"/>
    <mergeCell ref="C36:E36"/>
    <mergeCell ref="G36:I36"/>
    <mergeCell ref="C37:E37"/>
    <mergeCell ref="G37:I37"/>
    <mergeCell ref="C38:E38"/>
    <mergeCell ref="G38:I38"/>
    <mergeCell ref="P42:Q42"/>
    <mergeCell ref="H43:I43"/>
    <mergeCell ref="M43:N43"/>
    <mergeCell ref="C39:E39"/>
    <mergeCell ref="G39:I39"/>
    <mergeCell ref="C40:E40"/>
    <mergeCell ref="G40:I40"/>
    <mergeCell ref="M40:N40"/>
    <mergeCell ref="C41:E41"/>
    <mergeCell ref="G41:I41"/>
    <mergeCell ref="M41:N41"/>
    <mergeCell ref="F47:G47"/>
    <mergeCell ref="M47:N47"/>
    <mergeCell ref="C42:E42"/>
    <mergeCell ref="G42:I42"/>
    <mergeCell ref="K42:L42"/>
    <mergeCell ref="M42:N42"/>
    <mergeCell ref="K44:L44"/>
    <mergeCell ref="M44:N44"/>
    <mergeCell ref="M45:N45"/>
    <mergeCell ref="F46:G46"/>
    <mergeCell ref="M46:N46"/>
    <mergeCell ref="B58:G58"/>
    <mergeCell ref="I58:N58"/>
    <mergeCell ref="F48:G48"/>
    <mergeCell ref="F49:G49"/>
    <mergeCell ref="F50:G50"/>
    <mergeCell ref="F51:G51"/>
    <mergeCell ref="F52:G52"/>
    <mergeCell ref="F53:G53"/>
    <mergeCell ref="F54:G54"/>
    <mergeCell ref="P54:Q54"/>
    <mergeCell ref="F55:G55"/>
    <mergeCell ref="F56:G56"/>
    <mergeCell ref="F57:G57"/>
    <mergeCell ref="B64:G64"/>
    <mergeCell ref="I64:N64"/>
    <mergeCell ref="B60:G60"/>
    <mergeCell ref="B61:G61"/>
    <mergeCell ref="I61:N61"/>
    <mergeCell ref="B62:G62"/>
    <mergeCell ref="I62:N62"/>
    <mergeCell ref="B63:G63"/>
    <mergeCell ref="I63:N63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95" orientation="portrait" r:id="rId1"/>
  <headerFooter alignWithMargins="0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78"/>
  <sheetViews>
    <sheetView zoomScaleNormal="100" workbookViewId="0">
      <selection activeCell="B13" sqref="B13:N15"/>
    </sheetView>
  </sheetViews>
  <sheetFormatPr baseColWidth="10" defaultColWidth="6.7109375" defaultRowHeight="11.25"/>
  <cols>
    <col min="1" max="1" width="0.42578125" style="4" customWidth="1"/>
    <col min="2" max="2" width="6.7109375" style="4" customWidth="1"/>
    <col min="3" max="3" width="8.140625" style="4" customWidth="1"/>
    <col min="4" max="6" width="6.7109375" style="4" customWidth="1"/>
    <col min="7" max="7" width="6.28515625" style="4" customWidth="1"/>
    <col min="8" max="8" width="3.28515625" style="4" customWidth="1"/>
    <col min="9" max="9" width="7.7109375" style="4" customWidth="1"/>
    <col min="10" max="10" width="9.5703125" style="4" customWidth="1"/>
    <col min="11" max="11" width="4" style="4" customWidth="1"/>
    <col min="12" max="12" width="7" style="4" customWidth="1"/>
    <col min="13" max="13" width="5.28515625" style="4" bestFit="1" customWidth="1"/>
    <col min="14" max="14" width="16.28515625" style="4" customWidth="1"/>
    <col min="15" max="15" width="8.140625" style="4" bestFit="1" customWidth="1"/>
    <col min="16" max="16" width="9.28515625" style="4" bestFit="1" customWidth="1"/>
    <col min="17" max="17" width="10.28515625" style="4" bestFit="1" customWidth="1"/>
    <col min="18" max="16384" width="6.7109375" style="4"/>
  </cols>
  <sheetData>
    <row r="1" spans="1:22">
      <c r="A1" s="1"/>
      <c r="B1" s="1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</row>
    <row r="2" spans="1:22">
      <c r="A2" s="5"/>
      <c r="B2" s="5"/>
      <c r="C2" s="6"/>
      <c r="D2" s="6"/>
      <c r="E2" s="6"/>
      <c r="F2" s="6"/>
      <c r="G2" s="6"/>
      <c r="H2" s="6"/>
      <c r="I2" s="6"/>
      <c r="J2" s="6"/>
      <c r="K2" s="6"/>
      <c r="L2" s="7" t="s">
        <v>0</v>
      </c>
      <c r="M2" s="198">
        <v>38</v>
      </c>
      <c r="N2" s="200"/>
    </row>
    <row r="3" spans="1:22">
      <c r="A3" s="5"/>
      <c r="B3" s="5"/>
      <c r="C3" s="6"/>
      <c r="D3" s="6"/>
      <c r="E3" s="6"/>
      <c r="F3" s="6"/>
      <c r="G3" s="6"/>
      <c r="H3" s="6"/>
      <c r="I3" s="6"/>
      <c r="J3" s="6"/>
      <c r="K3" s="6"/>
      <c r="L3" s="179" t="s">
        <v>1</v>
      </c>
      <c r="M3" s="213"/>
      <c r="N3" s="8">
        <v>7862</v>
      </c>
    </row>
    <row r="4" spans="1:22">
      <c r="A4" s="5"/>
      <c r="B4" s="5"/>
      <c r="C4" s="6"/>
      <c r="D4" s="6"/>
      <c r="E4" s="6"/>
      <c r="F4" s="6"/>
      <c r="G4" s="6"/>
      <c r="H4" s="6"/>
      <c r="I4" s="6"/>
      <c r="J4" s="6"/>
      <c r="K4" s="6"/>
      <c r="L4" s="129"/>
      <c r="M4" s="129"/>
      <c r="N4" s="10" t="s">
        <v>2</v>
      </c>
    </row>
    <row r="5" spans="1:22">
      <c r="A5" s="5"/>
      <c r="B5" s="5"/>
      <c r="C5" s="6"/>
      <c r="D5" s="6"/>
      <c r="E5" s="6"/>
      <c r="F5" s="6"/>
      <c r="G5" s="11"/>
      <c r="H5" s="6"/>
      <c r="I5" s="6"/>
      <c r="J5" s="6"/>
      <c r="K5" s="6"/>
      <c r="L5" s="129" t="s">
        <v>3</v>
      </c>
      <c r="M5" s="129"/>
      <c r="N5" s="12"/>
    </row>
    <row r="6" spans="1:22">
      <c r="A6" s="5"/>
      <c r="B6" s="5"/>
      <c r="C6" s="6"/>
      <c r="D6" s="6"/>
      <c r="E6" s="6"/>
      <c r="F6" s="6"/>
      <c r="G6" s="11" t="s">
        <v>4</v>
      </c>
      <c r="H6" s="6"/>
      <c r="I6" s="6"/>
      <c r="J6" s="6"/>
      <c r="K6" s="6"/>
      <c r="L6" s="6"/>
      <c r="M6" s="6"/>
      <c r="N6" s="13"/>
    </row>
    <row r="7" spans="1:22">
      <c r="A7" s="5"/>
      <c r="B7" s="5"/>
      <c r="C7" s="6"/>
      <c r="D7" s="6"/>
      <c r="E7" s="6"/>
      <c r="F7" s="11"/>
      <c r="G7" s="11"/>
      <c r="H7" s="6"/>
      <c r="I7" s="6"/>
      <c r="J7" s="6"/>
      <c r="K7" s="6"/>
      <c r="L7" s="6"/>
      <c r="M7" s="6"/>
      <c r="N7" s="13"/>
    </row>
    <row r="8" spans="1:22" ht="12" thickBot="1">
      <c r="A8" s="5"/>
      <c r="B8" s="5"/>
      <c r="C8" s="6"/>
      <c r="D8" s="6"/>
      <c r="E8" s="6"/>
      <c r="F8" s="6"/>
      <c r="G8" s="6" t="s">
        <v>5</v>
      </c>
      <c r="H8" s="6"/>
      <c r="I8" s="6"/>
      <c r="J8" s="14">
        <v>29</v>
      </c>
      <c r="K8" s="127" t="s">
        <v>6</v>
      </c>
      <c r="L8" s="147" t="s">
        <v>64</v>
      </c>
      <c r="M8" s="147"/>
      <c r="N8" s="13">
        <v>2019</v>
      </c>
    </row>
    <row r="9" spans="1:22">
      <c r="A9" s="5"/>
      <c r="B9" s="5"/>
      <c r="C9" s="6"/>
      <c r="D9" s="6"/>
      <c r="E9" s="6"/>
      <c r="F9" s="6"/>
      <c r="G9" s="6"/>
      <c r="H9" s="6"/>
      <c r="I9" s="6"/>
      <c r="J9" s="6"/>
      <c r="K9" s="143" t="s">
        <v>7</v>
      </c>
      <c r="L9" s="143"/>
      <c r="M9" s="172">
        <f>M46</f>
        <v>4310</v>
      </c>
      <c r="N9" s="173"/>
    </row>
    <row r="10" spans="1:22" ht="13.5" customHeight="1">
      <c r="A10" s="5"/>
      <c r="B10" s="5" t="s">
        <v>8</v>
      </c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13"/>
    </row>
    <row r="11" spans="1:22">
      <c r="A11" s="132"/>
      <c r="B11" s="214">
        <f>$M$9</f>
        <v>4310</v>
      </c>
      <c r="C11" s="215"/>
      <c r="D11" s="216" t="s">
        <v>193</v>
      </c>
      <c r="E11" s="216"/>
      <c r="F11" s="216"/>
      <c r="G11" s="216"/>
      <c r="H11" s="216"/>
      <c r="I11" s="216"/>
      <c r="J11" s="216"/>
      <c r="K11" s="216"/>
      <c r="L11" s="216"/>
      <c r="M11" s="216"/>
      <c r="N11" s="217"/>
    </row>
    <row r="12" spans="1:22">
      <c r="A12" s="5"/>
      <c r="B12" s="5" t="s">
        <v>9</v>
      </c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13"/>
      <c r="P12" s="4" t="s">
        <v>10</v>
      </c>
      <c r="T12" s="4" t="s">
        <v>11</v>
      </c>
    </row>
    <row r="13" spans="1:22" ht="12.75" customHeight="1">
      <c r="A13" s="5"/>
      <c r="B13" s="206" t="s">
        <v>191</v>
      </c>
      <c r="C13" s="207"/>
      <c r="D13" s="207"/>
      <c r="E13" s="207"/>
      <c r="F13" s="207"/>
      <c r="G13" s="207"/>
      <c r="H13" s="207"/>
      <c r="I13" s="207"/>
      <c r="J13" s="207"/>
      <c r="K13" s="207"/>
      <c r="L13" s="207"/>
      <c r="M13" s="207"/>
      <c r="N13" s="208"/>
    </row>
    <row r="14" spans="1:22">
      <c r="A14" s="5"/>
      <c r="B14" s="206"/>
      <c r="C14" s="207"/>
      <c r="D14" s="207"/>
      <c r="E14" s="207"/>
      <c r="F14" s="207"/>
      <c r="G14" s="207"/>
      <c r="H14" s="207"/>
      <c r="I14" s="207"/>
      <c r="J14" s="207"/>
      <c r="K14" s="207"/>
      <c r="L14" s="207"/>
      <c r="M14" s="207"/>
      <c r="N14" s="208"/>
      <c r="V14" s="4" t="s">
        <v>11</v>
      </c>
    </row>
    <row r="15" spans="1:22">
      <c r="A15" s="5"/>
      <c r="B15" s="206"/>
      <c r="C15" s="207"/>
      <c r="D15" s="207"/>
      <c r="E15" s="207"/>
      <c r="F15" s="207"/>
      <c r="G15" s="207"/>
      <c r="H15" s="207"/>
      <c r="I15" s="207"/>
      <c r="J15" s="207"/>
      <c r="K15" s="207"/>
      <c r="L15" s="207"/>
      <c r="M15" s="207"/>
      <c r="N15" s="208"/>
    </row>
    <row r="16" spans="1:22">
      <c r="A16" s="5"/>
      <c r="B16" s="5" t="s">
        <v>12</v>
      </c>
      <c r="C16" s="6"/>
      <c r="D16" s="6"/>
      <c r="E16" s="130">
        <v>2</v>
      </c>
      <c r="F16" s="127" t="s">
        <v>6</v>
      </c>
      <c r="G16" s="147" t="s">
        <v>183</v>
      </c>
      <c r="H16" s="147"/>
      <c r="I16" s="127" t="s">
        <v>13</v>
      </c>
      <c r="J16" s="130">
        <v>4</v>
      </c>
      <c r="K16" s="127" t="s">
        <v>14</v>
      </c>
      <c r="L16" s="147" t="s">
        <v>183</v>
      </c>
      <c r="M16" s="147"/>
      <c r="N16" s="13">
        <v>2019</v>
      </c>
      <c r="P16" s="19"/>
    </row>
    <row r="17" spans="1:22" ht="12" thickBot="1">
      <c r="A17" s="5"/>
      <c r="B17" s="192"/>
      <c r="C17" s="193"/>
      <c r="D17" s="193"/>
      <c r="E17" s="193"/>
      <c r="F17" s="193"/>
      <c r="G17" s="193"/>
      <c r="H17" s="193"/>
      <c r="I17" s="193"/>
      <c r="J17" s="193"/>
      <c r="K17" s="193"/>
      <c r="L17" s="193"/>
      <c r="M17" s="193"/>
      <c r="N17" s="194"/>
    </row>
    <row r="18" spans="1:22" ht="12" thickBot="1">
      <c r="A18" s="5"/>
      <c r="B18" s="142" t="s">
        <v>16</v>
      </c>
      <c r="C18" s="209"/>
      <c r="D18" s="20"/>
      <c r="E18" s="210" t="s">
        <v>17</v>
      </c>
      <c r="F18" s="211"/>
      <c r="G18" s="212"/>
      <c r="H18" s="20" t="s">
        <v>18</v>
      </c>
      <c r="I18" s="210" t="s">
        <v>19</v>
      </c>
      <c r="J18" s="212"/>
      <c r="K18" s="20"/>
      <c r="L18" s="210" t="s">
        <v>20</v>
      </c>
      <c r="M18" s="212"/>
      <c r="N18" s="20"/>
      <c r="V18" s="4" t="s">
        <v>11</v>
      </c>
    </row>
    <row r="19" spans="1:22">
      <c r="A19" s="5"/>
      <c r="B19" s="192" t="s">
        <v>3</v>
      </c>
      <c r="C19" s="193"/>
      <c r="D19" s="193"/>
      <c r="E19" s="193"/>
      <c r="F19" s="193"/>
      <c r="G19" s="193"/>
      <c r="H19" s="193"/>
      <c r="I19" s="193"/>
      <c r="J19" s="193"/>
      <c r="K19" s="193"/>
      <c r="L19" s="193"/>
      <c r="M19" s="193"/>
      <c r="N19" s="194"/>
      <c r="Q19" s="4" t="s">
        <v>11</v>
      </c>
    </row>
    <row r="20" spans="1:22" ht="12.75" customHeight="1">
      <c r="A20" s="5"/>
      <c r="B20" s="195"/>
      <c r="C20" s="196"/>
      <c r="D20" s="196"/>
      <c r="E20" s="197"/>
      <c r="F20" s="198"/>
      <c r="G20" s="174"/>
      <c r="H20" s="174"/>
      <c r="I20" s="199"/>
      <c r="J20" s="198"/>
      <c r="K20" s="199"/>
      <c r="L20" s="198"/>
      <c r="M20" s="174"/>
      <c r="N20" s="200"/>
      <c r="Q20" s="4" t="s">
        <v>11</v>
      </c>
    </row>
    <row r="21" spans="1:22">
      <c r="A21" s="5"/>
      <c r="B21" s="201" t="s">
        <v>21</v>
      </c>
      <c r="C21" s="202"/>
      <c r="D21" s="202"/>
      <c r="E21" s="203"/>
      <c r="F21" s="204" t="s">
        <v>22</v>
      </c>
      <c r="G21" s="202"/>
      <c r="H21" s="202"/>
      <c r="I21" s="203"/>
      <c r="J21" s="204" t="s">
        <v>23</v>
      </c>
      <c r="K21" s="203"/>
      <c r="L21" s="204" t="s">
        <v>24</v>
      </c>
      <c r="M21" s="202"/>
      <c r="N21" s="205"/>
    </row>
    <row r="22" spans="1:22">
      <c r="A22" s="5"/>
      <c r="B22" s="22" t="s">
        <v>25</v>
      </c>
      <c r="C22" s="6"/>
      <c r="D22" s="6"/>
      <c r="E22" s="11"/>
      <c r="F22" s="6"/>
      <c r="G22" s="6"/>
      <c r="H22" s="6"/>
      <c r="I22" s="6"/>
      <c r="J22" s="6"/>
      <c r="K22" s="6"/>
      <c r="L22" s="6"/>
      <c r="M22" s="6"/>
      <c r="N22" s="13"/>
    </row>
    <row r="23" spans="1:22">
      <c r="A23" s="5"/>
      <c r="B23" s="5"/>
      <c r="C23" s="6" t="s">
        <v>26</v>
      </c>
      <c r="D23" s="6"/>
      <c r="E23" s="127"/>
      <c r="F23" s="147" t="s">
        <v>27</v>
      </c>
      <c r="G23" s="147"/>
      <c r="H23" s="6"/>
      <c r="I23" s="6"/>
      <c r="J23" s="11"/>
      <c r="K23" s="6"/>
      <c r="L23" s="6"/>
      <c r="M23" s="6"/>
      <c r="N23" s="13"/>
    </row>
    <row r="24" spans="1:22">
      <c r="A24" s="5"/>
      <c r="B24" s="5" t="s">
        <v>28</v>
      </c>
      <c r="C24" s="6"/>
      <c r="D24" s="23">
        <v>2</v>
      </c>
      <c r="E24" s="127" t="s">
        <v>29</v>
      </c>
      <c r="F24" s="168">
        <v>1120</v>
      </c>
      <c r="G24" s="184"/>
      <c r="H24" s="6" t="s">
        <v>30</v>
      </c>
      <c r="I24" s="6"/>
      <c r="J24" s="24"/>
      <c r="K24" s="6"/>
      <c r="L24" s="6"/>
      <c r="M24" s="185"/>
      <c r="N24" s="186"/>
    </row>
    <row r="25" spans="1:22">
      <c r="A25" s="5"/>
      <c r="B25" s="5" t="s">
        <v>28</v>
      </c>
      <c r="C25" s="6"/>
      <c r="D25" s="23">
        <v>1</v>
      </c>
      <c r="E25" s="127" t="s">
        <v>29</v>
      </c>
      <c r="F25" s="187">
        <v>640</v>
      </c>
      <c r="G25" s="187"/>
      <c r="H25" s="6" t="s">
        <v>31</v>
      </c>
      <c r="I25" s="6"/>
      <c r="J25" s="11"/>
      <c r="K25" s="6" t="s">
        <v>32</v>
      </c>
      <c r="L25" s="6"/>
      <c r="M25" s="188">
        <f>D24*F24+D25*F25</f>
        <v>2880</v>
      </c>
      <c r="N25" s="188"/>
    </row>
    <row r="26" spans="1:22">
      <c r="A26" s="5"/>
      <c r="B26" s="22" t="s">
        <v>33</v>
      </c>
      <c r="C26" s="6"/>
      <c r="D26" s="25"/>
      <c r="E26" s="127"/>
      <c r="F26" s="189"/>
      <c r="G26" s="189"/>
      <c r="H26" s="6"/>
      <c r="I26" s="6"/>
      <c r="J26" s="6"/>
      <c r="K26" s="6"/>
      <c r="L26" s="6"/>
      <c r="M26" s="190"/>
      <c r="N26" s="191"/>
    </row>
    <row r="27" spans="1:22" ht="12">
      <c r="A27" s="5"/>
      <c r="B27" s="5" t="s">
        <v>6</v>
      </c>
      <c r="C27" s="147" t="s">
        <v>34</v>
      </c>
      <c r="D27" s="147"/>
      <c r="E27" s="147"/>
      <c r="F27" s="127" t="s">
        <v>29</v>
      </c>
      <c r="G27" s="147" t="s">
        <v>76</v>
      </c>
      <c r="H27" s="147"/>
      <c r="I27" s="147"/>
      <c r="J27" s="27">
        <v>197</v>
      </c>
      <c r="K27" s="6" t="s">
        <v>35</v>
      </c>
      <c r="L27" s="6"/>
      <c r="M27" s="182"/>
      <c r="N27" s="183"/>
    </row>
    <row r="28" spans="1:22">
      <c r="A28" s="5"/>
      <c r="B28" s="5" t="s">
        <v>6</v>
      </c>
      <c r="C28" s="147" t="s">
        <v>76</v>
      </c>
      <c r="D28" s="147"/>
      <c r="E28" s="147"/>
      <c r="F28" s="28" t="s">
        <v>29</v>
      </c>
      <c r="G28" s="147" t="s">
        <v>192</v>
      </c>
      <c r="H28" s="147"/>
      <c r="I28" s="147"/>
      <c r="J28" s="27">
        <v>39</v>
      </c>
      <c r="K28" s="6" t="s">
        <v>35</v>
      </c>
      <c r="L28" s="6"/>
      <c r="M28" s="6"/>
      <c r="N28" s="29"/>
    </row>
    <row r="29" spans="1:22">
      <c r="A29" s="5"/>
      <c r="B29" s="5" t="s">
        <v>6</v>
      </c>
      <c r="C29" s="147" t="s">
        <v>192</v>
      </c>
      <c r="D29" s="147"/>
      <c r="E29" s="147"/>
      <c r="F29" s="127" t="s">
        <v>29</v>
      </c>
      <c r="G29" s="147" t="s">
        <v>76</v>
      </c>
      <c r="H29" s="147"/>
      <c r="I29" s="147"/>
      <c r="J29" s="27">
        <v>39</v>
      </c>
      <c r="K29" s="6" t="s">
        <v>35</v>
      </c>
      <c r="L29" s="6"/>
      <c r="M29" s="6"/>
      <c r="N29" s="13"/>
    </row>
    <row r="30" spans="1:22">
      <c r="A30" s="5"/>
      <c r="B30" s="5" t="s">
        <v>6</v>
      </c>
      <c r="C30" s="147" t="s">
        <v>76</v>
      </c>
      <c r="D30" s="147"/>
      <c r="E30" s="147"/>
      <c r="F30" s="28" t="s">
        <v>29</v>
      </c>
      <c r="G30" s="147" t="s">
        <v>192</v>
      </c>
      <c r="H30" s="147"/>
      <c r="I30" s="147"/>
      <c r="J30" s="27">
        <v>39</v>
      </c>
      <c r="K30" s="6" t="s">
        <v>35</v>
      </c>
      <c r="L30" s="6"/>
      <c r="M30" s="6"/>
      <c r="N30" s="13"/>
    </row>
    <row r="31" spans="1:22" ht="11.25" customHeight="1">
      <c r="A31" s="5"/>
      <c r="B31" s="5" t="s">
        <v>6</v>
      </c>
      <c r="C31" s="147" t="s">
        <v>192</v>
      </c>
      <c r="D31" s="147"/>
      <c r="E31" s="147"/>
      <c r="F31" s="127" t="s">
        <v>29</v>
      </c>
      <c r="G31" s="147" t="s">
        <v>76</v>
      </c>
      <c r="H31" s="147"/>
      <c r="I31" s="147"/>
      <c r="J31" s="27">
        <v>39</v>
      </c>
      <c r="K31" s="6" t="s">
        <v>35</v>
      </c>
      <c r="L31" s="6"/>
      <c r="M31" s="6"/>
      <c r="N31" s="13"/>
    </row>
    <row r="32" spans="1:22">
      <c r="A32" s="5"/>
      <c r="B32" s="5" t="s">
        <v>6</v>
      </c>
      <c r="C32" s="147" t="s">
        <v>76</v>
      </c>
      <c r="D32" s="147"/>
      <c r="E32" s="147"/>
      <c r="F32" s="28" t="s">
        <v>29</v>
      </c>
      <c r="G32" s="147" t="s">
        <v>87</v>
      </c>
      <c r="H32" s="147"/>
      <c r="I32" s="147"/>
      <c r="J32" s="27">
        <v>197</v>
      </c>
      <c r="K32" s="6" t="s">
        <v>35</v>
      </c>
      <c r="L32" s="6"/>
      <c r="M32" s="6"/>
      <c r="N32" s="13"/>
    </row>
    <row r="33" spans="1:18" ht="11.25" customHeight="1">
      <c r="A33" s="5"/>
      <c r="B33" s="5" t="s">
        <v>6</v>
      </c>
      <c r="C33" s="174" t="s">
        <v>36</v>
      </c>
      <c r="D33" s="174"/>
      <c r="E33" s="174"/>
      <c r="F33" s="28" t="s">
        <v>29</v>
      </c>
      <c r="G33" s="174" t="s">
        <v>36</v>
      </c>
      <c r="H33" s="174"/>
      <c r="I33" s="174"/>
      <c r="J33" s="30">
        <v>100</v>
      </c>
      <c r="K33" s="6" t="s">
        <v>35</v>
      </c>
      <c r="L33" s="6"/>
      <c r="M33" s="6"/>
      <c r="N33" s="13"/>
    </row>
    <row r="34" spans="1:18">
      <c r="A34" s="5"/>
      <c r="B34" s="5" t="s">
        <v>6</v>
      </c>
      <c r="C34" s="147"/>
      <c r="D34" s="147"/>
      <c r="E34" s="147"/>
      <c r="F34" s="28" t="s">
        <v>29</v>
      </c>
      <c r="G34" s="147"/>
      <c r="H34" s="147"/>
      <c r="I34" s="147"/>
      <c r="J34" s="27"/>
      <c r="K34" s="6" t="s">
        <v>35</v>
      </c>
      <c r="L34" s="6"/>
      <c r="M34" s="6"/>
      <c r="N34" s="13"/>
    </row>
    <row r="35" spans="1:18">
      <c r="A35" s="5"/>
      <c r="B35" s="5"/>
      <c r="C35" s="174"/>
      <c r="D35" s="174"/>
      <c r="E35" s="174"/>
      <c r="F35" s="28" t="s">
        <v>29</v>
      </c>
      <c r="G35" s="174"/>
      <c r="H35" s="174"/>
      <c r="I35" s="174"/>
      <c r="J35" s="31"/>
      <c r="K35" s="6" t="s">
        <v>35</v>
      </c>
      <c r="L35" s="6"/>
      <c r="M35" s="6"/>
      <c r="N35" s="13"/>
    </row>
    <row r="36" spans="1:18">
      <c r="A36" s="5"/>
      <c r="B36" s="5"/>
      <c r="C36" s="174"/>
      <c r="D36" s="174"/>
      <c r="E36" s="174"/>
      <c r="F36" s="127" t="s">
        <v>29</v>
      </c>
      <c r="G36" s="174"/>
      <c r="H36" s="174"/>
      <c r="I36" s="174"/>
      <c r="J36" s="31"/>
      <c r="K36" s="6" t="s">
        <v>35</v>
      </c>
      <c r="L36" s="6"/>
      <c r="M36" s="6"/>
      <c r="N36" s="13"/>
    </row>
    <row r="37" spans="1:18">
      <c r="A37" s="5"/>
      <c r="B37" s="5"/>
      <c r="C37" s="174"/>
      <c r="D37" s="174"/>
      <c r="E37" s="174"/>
      <c r="F37" s="127" t="s">
        <v>29</v>
      </c>
      <c r="G37" s="174"/>
      <c r="H37" s="174"/>
      <c r="I37" s="174"/>
      <c r="J37" s="31"/>
      <c r="K37" s="6" t="s">
        <v>35</v>
      </c>
      <c r="L37" s="6"/>
      <c r="M37" s="6"/>
      <c r="N37" s="13"/>
    </row>
    <row r="38" spans="1:18">
      <c r="A38" s="5"/>
      <c r="B38" s="5"/>
      <c r="C38" s="174"/>
      <c r="D38" s="174"/>
      <c r="E38" s="174"/>
      <c r="F38" s="127" t="s">
        <v>29</v>
      </c>
      <c r="G38" s="174"/>
      <c r="H38" s="174"/>
      <c r="I38" s="174"/>
      <c r="J38" s="31"/>
      <c r="K38" s="6" t="s">
        <v>35</v>
      </c>
      <c r="L38" s="6"/>
      <c r="M38" s="6"/>
      <c r="N38" s="13"/>
    </row>
    <row r="39" spans="1:18">
      <c r="A39" s="5"/>
      <c r="B39" s="5"/>
      <c r="C39" s="174"/>
      <c r="D39" s="174"/>
      <c r="E39" s="174"/>
      <c r="F39" s="127" t="s">
        <v>29</v>
      </c>
      <c r="G39" s="174"/>
      <c r="H39" s="174"/>
      <c r="I39" s="174"/>
      <c r="J39" s="31"/>
      <c r="K39" s="6" t="s">
        <v>35</v>
      </c>
      <c r="L39" s="6"/>
      <c r="M39" s="32"/>
      <c r="N39" s="33"/>
    </row>
    <row r="40" spans="1:18">
      <c r="A40" s="5"/>
      <c r="B40" s="5"/>
      <c r="C40" s="174"/>
      <c r="D40" s="174"/>
      <c r="E40" s="174"/>
      <c r="F40" s="127" t="s">
        <v>29</v>
      </c>
      <c r="G40" s="174"/>
      <c r="H40" s="174"/>
      <c r="I40" s="174"/>
      <c r="J40" s="31"/>
      <c r="K40" s="6" t="s">
        <v>35</v>
      </c>
      <c r="L40" s="133"/>
      <c r="M40" s="180">
        <f>M25</f>
        <v>2880</v>
      </c>
      <c r="N40" s="181"/>
    </row>
    <row r="41" spans="1:18">
      <c r="A41" s="5"/>
      <c r="B41" s="5"/>
      <c r="C41" s="174"/>
      <c r="D41" s="174"/>
      <c r="E41" s="174"/>
      <c r="F41" s="127" t="s">
        <v>29</v>
      </c>
      <c r="G41" s="174"/>
      <c r="H41" s="174"/>
      <c r="I41" s="174"/>
      <c r="J41" s="31"/>
      <c r="K41" s="35"/>
      <c r="L41" s="36" t="s">
        <v>37</v>
      </c>
      <c r="M41" s="177">
        <v>1</v>
      </c>
      <c r="N41" s="178"/>
      <c r="R41" s="4" t="s">
        <v>38</v>
      </c>
    </row>
    <row r="42" spans="1:18">
      <c r="A42" s="5"/>
      <c r="B42" s="5"/>
      <c r="C42" s="174"/>
      <c r="D42" s="174"/>
      <c r="E42" s="174"/>
      <c r="F42" s="6"/>
      <c r="G42" s="174"/>
      <c r="H42" s="174"/>
      <c r="I42" s="174"/>
      <c r="J42" s="31"/>
      <c r="K42" s="175" t="s">
        <v>39</v>
      </c>
      <c r="L42" s="176"/>
      <c r="M42" s="177"/>
      <c r="N42" s="178"/>
      <c r="P42" s="143"/>
      <c r="Q42" s="143"/>
    </row>
    <row r="43" spans="1:18">
      <c r="A43" s="5"/>
      <c r="B43" s="37"/>
      <c r="C43" s="38" t="s">
        <v>40</v>
      </c>
      <c r="D43" s="39"/>
      <c r="E43" s="39"/>
      <c r="F43" s="39"/>
      <c r="G43" s="40"/>
      <c r="H43" s="179"/>
      <c r="I43" s="179"/>
      <c r="J43" s="41">
        <f>SUM(J27:J42)</f>
        <v>650</v>
      </c>
      <c r="K43" s="42"/>
      <c r="L43" s="128" t="s">
        <v>33</v>
      </c>
      <c r="M43" s="168">
        <f>J43*J44</f>
        <v>1430.0000000000002</v>
      </c>
      <c r="N43" s="169"/>
      <c r="P43" s="44"/>
      <c r="Q43" s="6"/>
    </row>
    <row r="44" spans="1:18">
      <c r="A44" s="5"/>
      <c r="B44" s="5"/>
      <c r="C44" s="7"/>
      <c r="D44" s="6"/>
      <c r="E44" s="6"/>
      <c r="F44" s="6"/>
      <c r="G44" s="45"/>
      <c r="I44" s="129" t="s">
        <v>41</v>
      </c>
      <c r="J44" s="46">
        <v>2.2000000000000002</v>
      </c>
      <c r="K44" s="166" t="s">
        <v>42</v>
      </c>
      <c r="L44" s="167"/>
      <c r="M44" s="168"/>
      <c r="N44" s="169"/>
      <c r="P44" s="44"/>
      <c r="Q44" s="6"/>
    </row>
    <row r="45" spans="1:18">
      <c r="A45" s="5"/>
      <c r="B45" s="5"/>
      <c r="C45" s="7"/>
      <c r="D45" s="6"/>
      <c r="E45" s="6"/>
      <c r="F45" s="6"/>
      <c r="G45" s="45"/>
      <c r="H45" s="47"/>
      <c r="I45" s="47"/>
      <c r="J45" s="42"/>
      <c r="K45" s="42"/>
      <c r="L45" s="128" t="s">
        <v>43</v>
      </c>
      <c r="M45" s="170"/>
      <c r="N45" s="171"/>
      <c r="P45" s="44"/>
      <c r="Q45" s="6"/>
    </row>
    <row r="46" spans="1:18">
      <c r="A46" s="5"/>
      <c r="B46" s="5" t="s">
        <v>44</v>
      </c>
      <c r="C46" s="6"/>
      <c r="D46" s="6"/>
      <c r="E46" s="133"/>
      <c r="F46" s="164">
        <v>0</v>
      </c>
      <c r="G46" s="165"/>
      <c r="H46" s="128"/>
      <c r="I46" s="128"/>
      <c r="J46" s="128"/>
      <c r="K46" s="6" t="s">
        <v>45</v>
      </c>
      <c r="L46" s="133"/>
      <c r="M46" s="172">
        <f>M43+M42+M40+M44+M45</f>
        <v>4310</v>
      </c>
      <c r="N46" s="173"/>
      <c r="O46" s="48"/>
      <c r="P46" s="44"/>
      <c r="Q46" s="11"/>
    </row>
    <row r="47" spans="1:18">
      <c r="A47" s="5"/>
      <c r="B47" s="5" t="s">
        <v>46</v>
      </c>
      <c r="C47" s="6"/>
      <c r="D47" s="6"/>
      <c r="E47" s="133"/>
      <c r="F47" s="152">
        <v>0</v>
      </c>
      <c r="G47" s="153"/>
      <c r="H47" s="128"/>
      <c r="I47" s="128"/>
      <c r="J47" s="128"/>
      <c r="K47" s="6" t="s">
        <v>47</v>
      </c>
      <c r="L47" s="133"/>
      <c r="M47" s="172"/>
      <c r="N47" s="173"/>
      <c r="P47" s="44"/>
      <c r="Q47" s="11"/>
    </row>
    <row r="48" spans="1:18">
      <c r="A48" s="5"/>
      <c r="B48" s="5" t="s">
        <v>48</v>
      </c>
      <c r="C48" s="6"/>
      <c r="D48" s="6"/>
      <c r="E48" s="133"/>
      <c r="F48" s="162">
        <f>SUM(F46:G47)</f>
        <v>0</v>
      </c>
      <c r="G48" s="163"/>
      <c r="H48" s="128"/>
      <c r="I48" s="128"/>
      <c r="J48" s="128"/>
      <c r="K48" s="6"/>
      <c r="L48" s="133"/>
      <c r="M48" s="49"/>
      <c r="N48" s="50"/>
      <c r="P48" s="44"/>
      <c r="Q48" s="51"/>
    </row>
    <row r="49" spans="1:17">
      <c r="A49" s="5"/>
      <c r="B49" s="5" t="s">
        <v>49</v>
      </c>
      <c r="C49" s="6"/>
      <c r="D49" s="6"/>
      <c r="E49" s="133"/>
      <c r="F49" s="152">
        <v>0</v>
      </c>
      <c r="G49" s="153"/>
      <c r="H49" s="128"/>
      <c r="I49" s="128"/>
      <c r="J49" s="128"/>
      <c r="K49" s="6"/>
      <c r="L49" s="133"/>
      <c r="M49" s="49"/>
      <c r="N49" s="50"/>
      <c r="P49" s="44"/>
      <c r="Q49" s="11"/>
    </row>
    <row r="50" spans="1:17">
      <c r="A50" s="5"/>
      <c r="B50" s="5" t="s">
        <v>48</v>
      </c>
      <c r="C50" s="6"/>
      <c r="D50" s="6"/>
      <c r="E50" s="133"/>
      <c r="F50" s="162">
        <f>SUM(F48:G49)</f>
        <v>0</v>
      </c>
      <c r="G50" s="163"/>
      <c r="H50" s="128"/>
      <c r="I50" s="128"/>
      <c r="J50" s="128"/>
      <c r="K50" s="6"/>
      <c r="L50" s="133"/>
      <c r="M50" s="49"/>
      <c r="N50" s="50"/>
      <c r="P50" s="44"/>
      <c r="Q50" s="11"/>
    </row>
    <row r="51" spans="1:17">
      <c r="A51" s="5"/>
      <c r="B51" s="5" t="s">
        <v>33</v>
      </c>
      <c r="C51" s="6"/>
      <c r="D51" s="6"/>
      <c r="E51" s="133"/>
      <c r="F51" s="164">
        <v>0</v>
      </c>
      <c r="G51" s="165"/>
      <c r="H51" s="6"/>
      <c r="I51" s="52" t="s">
        <v>50</v>
      </c>
      <c r="J51" s="39"/>
      <c r="K51" s="39"/>
      <c r="L51" s="39"/>
      <c r="M51" s="39"/>
      <c r="N51" s="53"/>
      <c r="P51" s="44"/>
      <c r="Q51" s="11"/>
    </row>
    <row r="52" spans="1:17">
      <c r="A52" s="5"/>
      <c r="B52" s="5" t="s">
        <v>51</v>
      </c>
      <c r="C52" s="6"/>
      <c r="D52" s="6"/>
      <c r="E52" s="133"/>
      <c r="F52" s="152">
        <v>0</v>
      </c>
      <c r="G52" s="153"/>
      <c r="H52" s="6"/>
      <c r="I52" s="54"/>
      <c r="J52" s="55"/>
      <c r="K52" s="55"/>
      <c r="L52" s="55"/>
      <c r="M52" s="55"/>
      <c r="N52" s="56"/>
      <c r="P52" s="6"/>
      <c r="Q52" s="6"/>
    </row>
    <row r="53" spans="1:17">
      <c r="A53" s="5"/>
      <c r="B53" s="5" t="s">
        <v>43</v>
      </c>
      <c r="C53" s="6"/>
      <c r="D53" s="6"/>
      <c r="E53" s="133" t="s">
        <v>52</v>
      </c>
      <c r="F53" s="152">
        <v>0</v>
      </c>
      <c r="G53" s="153"/>
      <c r="H53" s="6"/>
      <c r="I53" s="54"/>
      <c r="J53" s="55"/>
      <c r="K53" s="55"/>
      <c r="L53" s="55"/>
      <c r="M53" s="55"/>
      <c r="N53" s="56"/>
      <c r="P53" s="6"/>
      <c r="Q53" s="6"/>
    </row>
    <row r="54" spans="1:17">
      <c r="A54" s="5"/>
      <c r="B54" s="5" t="s">
        <v>53</v>
      </c>
      <c r="C54" s="6"/>
      <c r="D54" s="6"/>
      <c r="E54" s="133"/>
      <c r="F54" s="152">
        <v>0</v>
      </c>
      <c r="G54" s="153"/>
      <c r="H54" s="57"/>
      <c r="I54" s="54"/>
      <c r="J54" s="55"/>
      <c r="K54" s="55"/>
      <c r="L54" s="55"/>
      <c r="M54" s="55"/>
      <c r="N54" s="56"/>
      <c r="P54" s="143"/>
      <c r="Q54" s="143"/>
    </row>
    <row r="55" spans="1:17">
      <c r="A55" s="5"/>
      <c r="B55" s="5" t="s">
        <v>47</v>
      </c>
      <c r="C55" s="6"/>
      <c r="D55" s="6"/>
      <c r="E55" s="133"/>
      <c r="F55" s="154">
        <f>SUM(F50:G54)</f>
        <v>0</v>
      </c>
      <c r="G55" s="155"/>
      <c r="H55" s="6"/>
      <c r="I55" s="54"/>
      <c r="J55" s="55"/>
      <c r="K55" s="55"/>
      <c r="L55" s="55"/>
      <c r="M55" s="55"/>
      <c r="N55" s="56"/>
      <c r="P55" s="44"/>
      <c r="Q55" s="6"/>
    </row>
    <row r="56" spans="1:17">
      <c r="A56" s="5"/>
      <c r="B56" s="5" t="s">
        <v>54</v>
      </c>
      <c r="C56" s="6"/>
      <c r="D56" s="6"/>
      <c r="E56" s="133"/>
      <c r="F56" s="156">
        <f>+M46-F55</f>
        <v>4310</v>
      </c>
      <c r="G56" s="157"/>
      <c r="H56" s="6"/>
      <c r="I56" s="58"/>
      <c r="J56" s="31"/>
      <c r="K56" s="31"/>
      <c r="L56" s="31"/>
      <c r="M56" s="31"/>
      <c r="N56" s="59"/>
      <c r="P56" s="44"/>
      <c r="Q56" s="6"/>
    </row>
    <row r="57" spans="1:17" ht="12" thickBot="1">
      <c r="A57" s="5"/>
      <c r="B57" s="60" t="s">
        <v>48</v>
      </c>
      <c r="C57" s="30"/>
      <c r="D57" s="30"/>
      <c r="E57" s="61"/>
      <c r="F57" s="158">
        <f>+F55+F56</f>
        <v>4310</v>
      </c>
      <c r="G57" s="159"/>
      <c r="H57" s="6"/>
      <c r="I57" s="62"/>
      <c r="J57" s="31"/>
      <c r="K57" s="31"/>
      <c r="L57" s="31"/>
      <c r="M57" s="31"/>
      <c r="N57" s="59"/>
      <c r="P57" s="44"/>
      <c r="Q57" s="11"/>
    </row>
    <row r="58" spans="1:17">
      <c r="A58" s="5"/>
      <c r="B58" s="142" t="s">
        <v>55</v>
      </c>
      <c r="C58" s="143"/>
      <c r="D58" s="143"/>
      <c r="E58" s="143"/>
      <c r="F58" s="143"/>
      <c r="G58" s="143"/>
      <c r="H58" s="6"/>
      <c r="I58" s="160" t="s">
        <v>56</v>
      </c>
      <c r="J58" s="160"/>
      <c r="K58" s="160"/>
      <c r="L58" s="160"/>
      <c r="M58" s="160"/>
      <c r="N58" s="161"/>
      <c r="P58" s="44"/>
      <c r="Q58" s="11"/>
    </row>
    <row r="59" spans="1:17" ht="1.5" customHeight="1">
      <c r="A59" s="5"/>
      <c r="B59" s="126"/>
      <c r="C59" s="127"/>
      <c r="D59" s="127"/>
      <c r="E59" s="127"/>
      <c r="F59" s="127"/>
      <c r="G59" s="127"/>
      <c r="H59" s="6"/>
      <c r="I59" s="127"/>
      <c r="J59" s="127"/>
      <c r="K59" s="127"/>
      <c r="L59" s="127"/>
      <c r="M59" s="127"/>
      <c r="N59" s="131"/>
      <c r="P59" s="44"/>
      <c r="Q59" s="11" t="s">
        <v>57</v>
      </c>
    </row>
    <row r="60" spans="1:17" ht="11.25" hidden="1" customHeight="1">
      <c r="A60" s="5"/>
      <c r="B60" s="142"/>
      <c r="C60" s="143"/>
      <c r="D60" s="143"/>
      <c r="E60" s="143"/>
      <c r="F60" s="143"/>
      <c r="G60" s="143"/>
      <c r="H60" s="6"/>
      <c r="I60" s="6"/>
      <c r="J60" s="6"/>
      <c r="K60" s="6"/>
      <c r="L60" s="6"/>
      <c r="M60" s="6"/>
      <c r="N60" s="13"/>
      <c r="P60" s="44"/>
      <c r="Q60" s="11" t="s">
        <v>58</v>
      </c>
    </row>
    <row r="61" spans="1:17" ht="16.5" customHeight="1">
      <c r="A61" s="5"/>
      <c r="B61" s="146" t="s">
        <v>59</v>
      </c>
      <c r="C61" s="147"/>
      <c r="D61" s="147"/>
      <c r="E61" s="147"/>
      <c r="F61" s="147"/>
      <c r="G61" s="147"/>
      <c r="H61" s="6"/>
      <c r="I61" s="147" t="s">
        <v>145</v>
      </c>
      <c r="J61" s="147"/>
      <c r="K61" s="147"/>
      <c r="L61" s="147"/>
      <c r="M61" s="147"/>
      <c r="N61" s="148"/>
      <c r="P61" s="44"/>
      <c r="Q61" s="11"/>
    </row>
    <row r="62" spans="1:17">
      <c r="A62" s="5"/>
      <c r="B62" s="142" t="s">
        <v>57</v>
      </c>
      <c r="C62" s="143"/>
      <c r="D62" s="143"/>
      <c r="E62" s="143"/>
      <c r="F62" s="143"/>
      <c r="G62" s="143"/>
      <c r="H62" s="6"/>
      <c r="I62" s="142" t="s">
        <v>57</v>
      </c>
      <c r="J62" s="143"/>
      <c r="K62" s="143"/>
      <c r="L62" s="143"/>
      <c r="M62" s="143"/>
      <c r="N62" s="143"/>
      <c r="P62" s="6"/>
      <c r="Q62" s="6"/>
    </row>
    <row r="63" spans="1:17" ht="26.25" customHeight="1">
      <c r="A63" s="5"/>
      <c r="B63" s="149" t="s">
        <v>60</v>
      </c>
      <c r="C63" s="150"/>
      <c r="D63" s="150"/>
      <c r="E63" s="150"/>
      <c r="F63" s="150"/>
      <c r="G63" s="150"/>
      <c r="H63" s="6"/>
      <c r="I63" s="150" t="s">
        <v>146</v>
      </c>
      <c r="J63" s="150"/>
      <c r="K63" s="150"/>
      <c r="L63" s="150"/>
      <c r="M63" s="150"/>
      <c r="N63" s="151"/>
      <c r="P63" s="6"/>
      <c r="Q63" s="6"/>
    </row>
    <row r="64" spans="1:17" ht="2.25" customHeight="1">
      <c r="A64" s="5"/>
      <c r="B64" s="142" t="s">
        <v>61</v>
      </c>
      <c r="C64" s="143"/>
      <c r="D64" s="143"/>
      <c r="E64" s="143"/>
      <c r="F64" s="143"/>
      <c r="G64" s="143"/>
      <c r="H64" s="6"/>
      <c r="I64" s="144"/>
      <c r="J64" s="144"/>
      <c r="K64" s="144"/>
      <c r="L64" s="144"/>
      <c r="M64" s="144"/>
      <c r="N64" s="145"/>
      <c r="P64" s="6"/>
      <c r="Q64" s="6"/>
    </row>
    <row r="65" spans="1:17" ht="0.75" hidden="1" customHeight="1">
      <c r="A65" s="5"/>
      <c r="B65" s="5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13"/>
      <c r="P65" s="6"/>
      <c r="Q65" s="6"/>
    </row>
    <row r="66" spans="1:17" ht="14.25" customHeight="1" thickBot="1">
      <c r="A66" s="65"/>
      <c r="B66" s="65"/>
      <c r="C66" s="66"/>
      <c r="D66" s="66"/>
      <c r="E66" s="66"/>
      <c r="F66" s="66"/>
      <c r="G66" s="66"/>
      <c r="H66" s="66"/>
      <c r="I66" s="66" t="s">
        <v>62</v>
      </c>
      <c r="J66" s="66">
        <v>7862</v>
      </c>
      <c r="K66" s="66"/>
      <c r="L66" s="67"/>
      <c r="M66" s="68"/>
      <c r="N66" s="69"/>
      <c r="P66" s="6"/>
      <c r="Q66" s="6"/>
    </row>
    <row r="67" spans="1:17" ht="36" customHeight="1">
      <c r="N67" s="4" t="s">
        <v>63</v>
      </c>
      <c r="P67" s="6"/>
      <c r="Q67" s="6"/>
    </row>
    <row r="68" spans="1:17">
      <c r="P68" s="6"/>
      <c r="Q68" s="6"/>
    </row>
    <row r="69" spans="1:17">
      <c r="P69" s="6"/>
      <c r="Q69" s="6"/>
    </row>
    <row r="70" spans="1:17">
      <c r="P70" s="6"/>
      <c r="Q70" s="6"/>
    </row>
    <row r="71" spans="1:17">
      <c r="P71" s="6"/>
      <c r="Q71" s="6"/>
    </row>
    <row r="72" spans="1:17">
      <c r="P72" s="6"/>
      <c r="Q72" s="6"/>
    </row>
    <row r="73" spans="1:17">
      <c r="P73" s="6"/>
      <c r="Q73" s="6"/>
    </row>
    <row r="74" spans="1:17">
      <c r="P74" s="6"/>
      <c r="Q74" s="6"/>
    </row>
    <row r="75" spans="1:17">
      <c r="P75" s="6"/>
      <c r="Q75" s="6"/>
    </row>
    <row r="76" spans="1:17">
      <c r="P76" s="6"/>
      <c r="Q76" s="6"/>
    </row>
    <row r="77" spans="1:17">
      <c r="P77" s="6"/>
      <c r="Q77" s="6"/>
    </row>
    <row r="78" spans="1:17">
      <c r="P78" s="6"/>
      <c r="Q78" s="6"/>
    </row>
  </sheetData>
  <mergeCells count="100">
    <mergeCell ref="B11:C11"/>
    <mergeCell ref="D11:N11"/>
    <mergeCell ref="M2:N2"/>
    <mergeCell ref="L3:M3"/>
    <mergeCell ref="L8:M8"/>
    <mergeCell ref="K9:L9"/>
    <mergeCell ref="M9:N9"/>
    <mergeCell ref="B21:E21"/>
    <mergeCell ref="F21:I21"/>
    <mergeCell ref="J21:K21"/>
    <mergeCell ref="L21:N21"/>
    <mergeCell ref="B13:N15"/>
    <mergeCell ref="G16:H16"/>
    <mergeCell ref="L16:M16"/>
    <mergeCell ref="B17:N17"/>
    <mergeCell ref="B18:C18"/>
    <mergeCell ref="E18:G18"/>
    <mergeCell ref="I18:J18"/>
    <mergeCell ref="L18:M18"/>
    <mergeCell ref="B19:N19"/>
    <mergeCell ref="B20:E20"/>
    <mergeCell ref="F20:I20"/>
    <mergeCell ref="J20:K20"/>
    <mergeCell ref="L20:N20"/>
    <mergeCell ref="C29:E29"/>
    <mergeCell ref="G29:I29"/>
    <mergeCell ref="F23:G23"/>
    <mergeCell ref="F24:G24"/>
    <mergeCell ref="M24:N24"/>
    <mergeCell ref="F25:G25"/>
    <mergeCell ref="M25:N25"/>
    <mergeCell ref="F26:G26"/>
    <mergeCell ref="M26:N26"/>
    <mergeCell ref="C27:E27"/>
    <mergeCell ref="G27:I27"/>
    <mergeCell ref="M27:N27"/>
    <mergeCell ref="C28:E28"/>
    <mergeCell ref="G28:I28"/>
    <mergeCell ref="C30:E30"/>
    <mergeCell ref="G30:I30"/>
    <mergeCell ref="C31:E31"/>
    <mergeCell ref="G31:I31"/>
    <mergeCell ref="C32:E32"/>
    <mergeCell ref="G32:I32"/>
    <mergeCell ref="C33:E33"/>
    <mergeCell ref="G33:I33"/>
    <mergeCell ref="C34:E34"/>
    <mergeCell ref="G34:I34"/>
    <mergeCell ref="C35:E35"/>
    <mergeCell ref="G35:I35"/>
    <mergeCell ref="C36:E36"/>
    <mergeCell ref="G36:I36"/>
    <mergeCell ref="C37:E37"/>
    <mergeCell ref="G37:I37"/>
    <mergeCell ref="C38:E38"/>
    <mergeCell ref="G38:I38"/>
    <mergeCell ref="P42:Q42"/>
    <mergeCell ref="H43:I43"/>
    <mergeCell ref="M43:N43"/>
    <mergeCell ref="C39:E39"/>
    <mergeCell ref="G39:I39"/>
    <mergeCell ref="C40:E40"/>
    <mergeCell ref="G40:I40"/>
    <mergeCell ref="M40:N40"/>
    <mergeCell ref="C41:E41"/>
    <mergeCell ref="G41:I41"/>
    <mergeCell ref="M41:N41"/>
    <mergeCell ref="F47:G47"/>
    <mergeCell ref="M47:N47"/>
    <mergeCell ref="C42:E42"/>
    <mergeCell ref="G42:I42"/>
    <mergeCell ref="K42:L42"/>
    <mergeCell ref="M42:N42"/>
    <mergeCell ref="K44:L44"/>
    <mergeCell ref="M44:N44"/>
    <mergeCell ref="M45:N45"/>
    <mergeCell ref="F46:G46"/>
    <mergeCell ref="M46:N46"/>
    <mergeCell ref="B58:G58"/>
    <mergeCell ref="I58:N58"/>
    <mergeCell ref="F48:G48"/>
    <mergeCell ref="F49:G49"/>
    <mergeCell ref="F50:G50"/>
    <mergeCell ref="F51:G51"/>
    <mergeCell ref="F52:G52"/>
    <mergeCell ref="F53:G53"/>
    <mergeCell ref="F54:G54"/>
    <mergeCell ref="P54:Q54"/>
    <mergeCell ref="F55:G55"/>
    <mergeCell ref="F56:G56"/>
    <mergeCell ref="F57:G57"/>
    <mergeCell ref="B64:G64"/>
    <mergeCell ref="I64:N64"/>
    <mergeCell ref="B60:G60"/>
    <mergeCell ref="B61:G61"/>
    <mergeCell ref="I61:N61"/>
    <mergeCell ref="B62:G62"/>
    <mergeCell ref="I62:N62"/>
    <mergeCell ref="B63:G63"/>
    <mergeCell ref="I63:N63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95" orientation="portrait" r:id="rId1"/>
  <headerFooter alignWithMargins="0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78"/>
  <sheetViews>
    <sheetView zoomScaleNormal="100" workbookViewId="0">
      <selection activeCell="U25" sqref="U25"/>
    </sheetView>
  </sheetViews>
  <sheetFormatPr baseColWidth="10" defaultColWidth="6.7109375" defaultRowHeight="11.25"/>
  <cols>
    <col min="1" max="1" width="0.42578125" style="4" customWidth="1"/>
    <col min="2" max="2" width="6.7109375" style="4" customWidth="1"/>
    <col min="3" max="3" width="8.140625" style="4" customWidth="1"/>
    <col min="4" max="6" width="6.7109375" style="4" customWidth="1"/>
    <col min="7" max="7" width="6.28515625" style="4" customWidth="1"/>
    <col min="8" max="8" width="3.28515625" style="4" customWidth="1"/>
    <col min="9" max="9" width="7.7109375" style="4" customWidth="1"/>
    <col min="10" max="10" width="9.5703125" style="4" customWidth="1"/>
    <col min="11" max="11" width="4" style="4" customWidth="1"/>
    <col min="12" max="12" width="7" style="4" customWidth="1"/>
    <col min="13" max="13" width="5.28515625" style="4" bestFit="1" customWidth="1"/>
    <col min="14" max="14" width="16.28515625" style="4" customWidth="1"/>
    <col min="15" max="15" width="8.140625" style="4" bestFit="1" customWidth="1"/>
    <col min="16" max="16" width="9.28515625" style="4" bestFit="1" customWidth="1"/>
    <col min="17" max="17" width="10.28515625" style="4" bestFit="1" customWidth="1"/>
    <col min="18" max="16384" width="6.7109375" style="4"/>
  </cols>
  <sheetData>
    <row r="1" spans="1:22">
      <c r="A1" s="1"/>
      <c r="B1" s="1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</row>
    <row r="2" spans="1:22">
      <c r="A2" s="5"/>
      <c r="B2" s="5"/>
      <c r="C2" s="6"/>
      <c r="D2" s="6"/>
      <c r="E2" s="6"/>
      <c r="F2" s="6"/>
      <c r="G2" s="6"/>
      <c r="H2" s="6"/>
      <c r="I2" s="6"/>
      <c r="J2" s="6"/>
      <c r="K2" s="6"/>
      <c r="L2" s="7" t="s">
        <v>0</v>
      </c>
      <c r="M2" s="198">
        <v>37</v>
      </c>
      <c r="N2" s="200"/>
    </row>
    <row r="3" spans="1:22">
      <c r="A3" s="5"/>
      <c r="B3" s="5"/>
      <c r="C3" s="6"/>
      <c r="D3" s="6"/>
      <c r="E3" s="6"/>
      <c r="F3" s="6"/>
      <c r="G3" s="6"/>
      <c r="H3" s="6"/>
      <c r="I3" s="6"/>
      <c r="J3" s="6"/>
      <c r="K3" s="6"/>
      <c r="L3" s="179" t="s">
        <v>1</v>
      </c>
      <c r="M3" s="213"/>
      <c r="N3" s="8">
        <v>7862</v>
      </c>
    </row>
    <row r="4" spans="1:22">
      <c r="A4" s="5"/>
      <c r="B4" s="5"/>
      <c r="C4" s="6"/>
      <c r="D4" s="6"/>
      <c r="E4" s="6"/>
      <c r="F4" s="6"/>
      <c r="G4" s="6"/>
      <c r="H4" s="6"/>
      <c r="I4" s="6"/>
      <c r="J4" s="6"/>
      <c r="K4" s="6"/>
      <c r="L4" s="129"/>
      <c r="M4" s="129"/>
      <c r="N4" s="10" t="s">
        <v>2</v>
      </c>
    </row>
    <row r="5" spans="1:22">
      <c r="A5" s="5"/>
      <c r="B5" s="5"/>
      <c r="C5" s="6"/>
      <c r="D5" s="6"/>
      <c r="E5" s="6"/>
      <c r="F5" s="6"/>
      <c r="G5" s="11"/>
      <c r="H5" s="6"/>
      <c r="I5" s="6"/>
      <c r="J5" s="6"/>
      <c r="K5" s="6"/>
      <c r="L5" s="129" t="s">
        <v>3</v>
      </c>
      <c r="M5" s="129"/>
      <c r="N5" s="12"/>
    </row>
    <row r="6" spans="1:22">
      <c r="A6" s="5"/>
      <c r="B6" s="5"/>
      <c r="C6" s="6"/>
      <c r="D6" s="6"/>
      <c r="E6" s="6"/>
      <c r="F6" s="6"/>
      <c r="G6" s="11" t="s">
        <v>4</v>
      </c>
      <c r="H6" s="6"/>
      <c r="I6" s="6"/>
      <c r="J6" s="6"/>
      <c r="K6" s="6"/>
      <c r="L6" s="6"/>
      <c r="M6" s="6"/>
      <c r="N6" s="13"/>
    </row>
    <row r="7" spans="1:22">
      <c r="A7" s="5"/>
      <c r="B7" s="5"/>
      <c r="C7" s="6"/>
      <c r="D7" s="6"/>
      <c r="E7" s="6"/>
      <c r="F7" s="11"/>
      <c r="G7" s="11"/>
      <c r="H7" s="6"/>
      <c r="I7" s="6"/>
      <c r="J7" s="6"/>
      <c r="K7" s="6"/>
      <c r="L7" s="6"/>
      <c r="M7" s="6"/>
      <c r="N7" s="13"/>
    </row>
    <row r="8" spans="1:22" ht="12" thickBot="1">
      <c r="A8" s="5"/>
      <c r="B8" s="5"/>
      <c r="C8" s="6"/>
      <c r="D8" s="6"/>
      <c r="E8" s="6"/>
      <c r="F8" s="6"/>
      <c r="G8" s="6" t="s">
        <v>5</v>
      </c>
      <c r="H8" s="6"/>
      <c r="I8" s="6"/>
      <c r="J8" s="14">
        <v>29</v>
      </c>
      <c r="K8" s="127" t="s">
        <v>6</v>
      </c>
      <c r="L8" s="147" t="s">
        <v>64</v>
      </c>
      <c r="M8" s="147"/>
      <c r="N8" s="13">
        <v>2019</v>
      </c>
    </row>
    <row r="9" spans="1:22">
      <c r="A9" s="5"/>
      <c r="B9" s="5"/>
      <c r="C9" s="6"/>
      <c r="D9" s="6"/>
      <c r="E9" s="6"/>
      <c r="F9" s="6"/>
      <c r="G9" s="6"/>
      <c r="H9" s="6"/>
      <c r="I9" s="6"/>
      <c r="J9" s="6"/>
      <c r="K9" s="143" t="s">
        <v>7</v>
      </c>
      <c r="L9" s="143"/>
      <c r="M9" s="172">
        <f>M46</f>
        <v>5771.6</v>
      </c>
      <c r="N9" s="173"/>
    </row>
    <row r="10" spans="1:22" ht="13.5" customHeight="1">
      <c r="A10" s="5"/>
      <c r="B10" s="5" t="s">
        <v>8</v>
      </c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13"/>
    </row>
    <row r="11" spans="1:22">
      <c r="A11" s="132"/>
      <c r="B11" s="214">
        <f>$M$9</f>
        <v>5771.6</v>
      </c>
      <c r="C11" s="215"/>
      <c r="D11" s="216" t="s">
        <v>190</v>
      </c>
      <c r="E11" s="216"/>
      <c r="F11" s="216"/>
      <c r="G11" s="216"/>
      <c r="H11" s="216"/>
      <c r="I11" s="216"/>
      <c r="J11" s="216"/>
      <c r="K11" s="216"/>
      <c r="L11" s="216"/>
      <c r="M11" s="216"/>
      <c r="N11" s="217"/>
    </row>
    <row r="12" spans="1:22">
      <c r="A12" s="5"/>
      <c r="B12" s="5" t="s">
        <v>9</v>
      </c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13"/>
      <c r="P12" s="4" t="s">
        <v>10</v>
      </c>
      <c r="T12" s="4" t="s">
        <v>11</v>
      </c>
    </row>
    <row r="13" spans="1:22" ht="12.75" customHeight="1">
      <c r="A13" s="5"/>
      <c r="B13" s="206" t="s">
        <v>187</v>
      </c>
      <c r="C13" s="207"/>
      <c r="D13" s="207"/>
      <c r="E13" s="207"/>
      <c r="F13" s="207"/>
      <c r="G13" s="207"/>
      <c r="H13" s="207"/>
      <c r="I13" s="207"/>
      <c r="J13" s="207"/>
      <c r="K13" s="207"/>
      <c r="L13" s="207"/>
      <c r="M13" s="207"/>
      <c r="N13" s="208"/>
    </row>
    <row r="14" spans="1:22">
      <c r="A14" s="5"/>
      <c r="B14" s="206"/>
      <c r="C14" s="207"/>
      <c r="D14" s="207"/>
      <c r="E14" s="207"/>
      <c r="F14" s="207"/>
      <c r="G14" s="207"/>
      <c r="H14" s="207"/>
      <c r="I14" s="207"/>
      <c r="J14" s="207"/>
      <c r="K14" s="207"/>
      <c r="L14" s="207"/>
      <c r="M14" s="207"/>
      <c r="N14" s="208"/>
      <c r="V14" s="4" t="s">
        <v>11</v>
      </c>
    </row>
    <row r="15" spans="1:22">
      <c r="A15" s="5"/>
      <c r="B15" s="206"/>
      <c r="C15" s="207"/>
      <c r="D15" s="207"/>
      <c r="E15" s="207"/>
      <c r="F15" s="207"/>
      <c r="G15" s="207"/>
      <c r="H15" s="207"/>
      <c r="I15" s="207"/>
      <c r="J15" s="207"/>
      <c r="K15" s="207"/>
      <c r="L15" s="207"/>
      <c r="M15" s="207"/>
      <c r="N15" s="208"/>
    </row>
    <row r="16" spans="1:22">
      <c r="A16" s="5"/>
      <c r="B16" s="5" t="s">
        <v>12</v>
      </c>
      <c r="C16" s="6"/>
      <c r="D16" s="6"/>
      <c r="E16" s="130">
        <v>4</v>
      </c>
      <c r="F16" s="127" t="s">
        <v>6</v>
      </c>
      <c r="G16" s="147" t="s">
        <v>183</v>
      </c>
      <c r="H16" s="147"/>
      <c r="I16" s="127" t="s">
        <v>13</v>
      </c>
      <c r="J16" s="130">
        <v>5</v>
      </c>
      <c r="K16" s="127" t="s">
        <v>14</v>
      </c>
      <c r="L16" s="147" t="s">
        <v>183</v>
      </c>
      <c r="M16" s="147"/>
      <c r="N16" s="13">
        <v>2019</v>
      </c>
      <c r="P16" s="19"/>
    </row>
    <row r="17" spans="1:22" ht="12" thickBot="1">
      <c r="A17" s="5"/>
      <c r="B17" s="192"/>
      <c r="C17" s="193"/>
      <c r="D17" s="193"/>
      <c r="E17" s="193"/>
      <c r="F17" s="193"/>
      <c r="G17" s="193"/>
      <c r="H17" s="193"/>
      <c r="I17" s="193"/>
      <c r="J17" s="193"/>
      <c r="K17" s="193"/>
      <c r="L17" s="193"/>
      <c r="M17" s="193"/>
      <c r="N17" s="194"/>
    </row>
    <row r="18" spans="1:22" ht="12" thickBot="1">
      <c r="A18" s="5"/>
      <c r="B18" s="142" t="s">
        <v>16</v>
      </c>
      <c r="C18" s="209"/>
      <c r="D18" s="20"/>
      <c r="E18" s="210" t="s">
        <v>17</v>
      </c>
      <c r="F18" s="211"/>
      <c r="G18" s="212"/>
      <c r="H18" s="20" t="s">
        <v>18</v>
      </c>
      <c r="I18" s="210" t="s">
        <v>19</v>
      </c>
      <c r="J18" s="212"/>
      <c r="K18" s="20"/>
      <c r="L18" s="210" t="s">
        <v>20</v>
      </c>
      <c r="M18" s="212"/>
      <c r="N18" s="20"/>
      <c r="V18" s="4" t="s">
        <v>11</v>
      </c>
    </row>
    <row r="19" spans="1:22">
      <c r="A19" s="5"/>
      <c r="B19" s="192" t="s">
        <v>3</v>
      </c>
      <c r="C19" s="193"/>
      <c r="D19" s="193"/>
      <c r="E19" s="193"/>
      <c r="F19" s="193"/>
      <c r="G19" s="193"/>
      <c r="H19" s="193"/>
      <c r="I19" s="193"/>
      <c r="J19" s="193"/>
      <c r="K19" s="193"/>
      <c r="L19" s="193"/>
      <c r="M19" s="193"/>
      <c r="N19" s="194"/>
      <c r="Q19" s="4" t="s">
        <v>11</v>
      </c>
    </row>
    <row r="20" spans="1:22" ht="12.75" customHeight="1">
      <c r="A20" s="5"/>
      <c r="B20" s="195"/>
      <c r="C20" s="196"/>
      <c r="D20" s="196"/>
      <c r="E20" s="197"/>
      <c r="F20" s="198"/>
      <c r="G20" s="174"/>
      <c r="H20" s="174"/>
      <c r="I20" s="199"/>
      <c r="J20" s="198"/>
      <c r="K20" s="199"/>
      <c r="L20" s="198"/>
      <c r="M20" s="174"/>
      <c r="N20" s="200"/>
      <c r="Q20" s="4" t="s">
        <v>11</v>
      </c>
    </row>
    <row r="21" spans="1:22">
      <c r="A21" s="5"/>
      <c r="B21" s="201" t="s">
        <v>21</v>
      </c>
      <c r="C21" s="202"/>
      <c r="D21" s="202"/>
      <c r="E21" s="203"/>
      <c r="F21" s="204" t="s">
        <v>22</v>
      </c>
      <c r="G21" s="202"/>
      <c r="H21" s="202"/>
      <c r="I21" s="203"/>
      <c r="J21" s="204" t="s">
        <v>23</v>
      </c>
      <c r="K21" s="203"/>
      <c r="L21" s="204" t="s">
        <v>24</v>
      </c>
      <c r="M21" s="202"/>
      <c r="N21" s="205"/>
    </row>
    <row r="22" spans="1:22">
      <c r="A22" s="5"/>
      <c r="B22" s="22" t="s">
        <v>25</v>
      </c>
      <c r="C22" s="6"/>
      <c r="D22" s="6"/>
      <c r="E22" s="11"/>
      <c r="F22" s="6"/>
      <c r="G22" s="6"/>
      <c r="H22" s="6"/>
      <c r="I22" s="6"/>
      <c r="J22" s="6"/>
      <c r="K22" s="6"/>
      <c r="L22" s="6"/>
      <c r="M22" s="6"/>
      <c r="N22" s="13"/>
    </row>
    <row r="23" spans="1:22">
      <c r="A23" s="5"/>
      <c r="B23" s="5"/>
      <c r="C23" s="6" t="s">
        <v>26</v>
      </c>
      <c r="D23" s="6"/>
      <c r="E23" s="127"/>
      <c r="F23" s="147" t="s">
        <v>27</v>
      </c>
      <c r="G23" s="147"/>
      <c r="H23" s="6"/>
      <c r="I23" s="6"/>
      <c r="J23" s="11"/>
      <c r="K23" s="6"/>
      <c r="L23" s="6"/>
      <c r="M23" s="6"/>
      <c r="N23" s="13"/>
    </row>
    <row r="24" spans="1:22">
      <c r="A24" s="5"/>
      <c r="B24" s="5" t="s">
        <v>28</v>
      </c>
      <c r="C24" s="6"/>
      <c r="D24" s="23">
        <v>1</v>
      </c>
      <c r="E24" s="127" t="s">
        <v>29</v>
      </c>
      <c r="F24" s="168">
        <v>2000</v>
      </c>
      <c r="G24" s="184"/>
      <c r="H24" s="6" t="s">
        <v>30</v>
      </c>
      <c r="I24" s="6"/>
      <c r="J24" s="24"/>
      <c r="K24" s="6"/>
      <c r="L24" s="6"/>
      <c r="M24" s="185"/>
      <c r="N24" s="186"/>
    </row>
    <row r="25" spans="1:22">
      <c r="A25" s="5"/>
      <c r="B25" s="5" t="s">
        <v>28</v>
      </c>
      <c r="C25" s="6"/>
      <c r="D25" s="23">
        <v>1</v>
      </c>
      <c r="E25" s="127" t="s">
        <v>29</v>
      </c>
      <c r="F25" s="187">
        <v>1200</v>
      </c>
      <c r="G25" s="187"/>
      <c r="H25" s="6" t="s">
        <v>31</v>
      </c>
      <c r="I25" s="6"/>
      <c r="J25" s="11"/>
      <c r="K25" s="6" t="s">
        <v>32</v>
      </c>
      <c r="L25" s="6"/>
      <c r="M25" s="188">
        <f>D24*F24+D25*F25</f>
        <v>3200</v>
      </c>
      <c r="N25" s="188"/>
    </row>
    <row r="26" spans="1:22">
      <c r="A26" s="5"/>
      <c r="B26" s="22" t="s">
        <v>33</v>
      </c>
      <c r="C26" s="6"/>
      <c r="D26" s="25"/>
      <c r="E26" s="127"/>
      <c r="F26" s="189"/>
      <c r="G26" s="189"/>
      <c r="H26" s="6"/>
      <c r="I26" s="6"/>
      <c r="J26" s="6"/>
      <c r="K26" s="6"/>
      <c r="L26" s="6"/>
      <c r="M26" s="190"/>
      <c r="N26" s="191"/>
    </row>
    <row r="27" spans="1:22" ht="12">
      <c r="A27" s="5"/>
      <c r="B27" s="5" t="s">
        <v>6</v>
      </c>
      <c r="C27" s="147" t="s">
        <v>34</v>
      </c>
      <c r="D27" s="147"/>
      <c r="E27" s="147"/>
      <c r="F27" s="127" t="s">
        <v>29</v>
      </c>
      <c r="G27" s="147" t="s">
        <v>115</v>
      </c>
      <c r="H27" s="147"/>
      <c r="I27" s="147"/>
      <c r="J27" s="27">
        <v>435</v>
      </c>
      <c r="K27" s="6" t="s">
        <v>35</v>
      </c>
      <c r="L27" s="6"/>
      <c r="M27" s="182"/>
      <c r="N27" s="183"/>
    </row>
    <row r="28" spans="1:22">
      <c r="A28" s="5"/>
      <c r="B28" s="5" t="s">
        <v>6</v>
      </c>
      <c r="C28" s="147" t="s">
        <v>115</v>
      </c>
      <c r="D28" s="147"/>
      <c r="E28" s="147"/>
      <c r="F28" s="28" t="s">
        <v>29</v>
      </c>
      <c r="G28" s="147" t="s">
        <v>188</v>
      </c>
      <c r="H28" s="147"/>
      <c r="I28" s="147"/>
      <c r="J28" s="27">
        <v>49</v>
      </c>
      <c r="K28" s="6" t="s">
        <v>35</v>
      </c>
      <c r="L28" s="6"/>
      <c r="M28" s="6"/>
      <c r="N28" s="29"/>
    </row>
    <row r="29" spans="1:22">
      <c r="A29" s="5"/>
      <c r="B29" s="5" t="s">
        <v>6</v>
      </c>
      <c r="C29" s="147" t="s">
        <v>185</v>
      </c>
      <c r="D29" s="147"/>
      <c r="E29" s="147"/>
      <c r="F29" s="127" t="s">
        <v>29</v>
      </c>
      <c r="G29" s="147" t="s">
        <v>115</v>
      </c>
      <c r="H29" s="147"/>
      <c r="I29" s="147"/>
      <c r="J29" s="27">
        <v>49</v>
      </c>
      <c r="K29" s="6" t="s">
        <v>35</v>
      </c>
      <c r="L29" s="6"/>
      <c r="M29" s="6"/>
      <c r="N29" s="13"/>
    </row>
    <row r="30" spans="1:22">
      <c r="A30" s="5"/>
      <c r="B30" s="5" t="s">
        <v>6</v>
      </c>
      <c r="C30" s="147" t="s">
        <v>115</v>
      </c>
      <c r="D30" s="147"/>
      <c r="E30" s="147"/>
      <c r="F30" s="28" t="s">
        <v>29</v>
      </c>
      <c r="G30" s="147" t="s">
        <v>34</v>
      </c>
      <c r="H30" s="147"/>
      <c r="I30" s="147"/>
      <c r="J30" s="27">
        <v>435</v>
      </c>
      <c r="K30" s="6" t="s">
        <v>35</v>
      </c>
      <c r="L30" s="6"/>
      <c r="M30" s="6"/>
      <c r="N30" s="13"/>
    </row>
    <row r="31" spans="1:22" ht="11.25" customHeight="1">
      <c r="A31" s="5"/>
      <c r="B31" s="5" t="s">
        <v>6</v>
      </c>
      <c r="C31" s="147" t="s">
        <v>36</v>
      </c>
      <c r="D31" s="147"/>
      <c r="E31" s="147"/>
      <c r="F31" s="127" t="s">
        <v>29</v>
      </c>
      <c r="G31" s="147" t="s">
        <v>36</v>
      </c>
      <c r="H31" s="147"/>
      <c r="I31" s="147"/>
      <c r="J31" s="27">
        <v>100</v>
      </c>
      <c r="K31" s="6" t="s">
        <v>35</v>
      </c>
      <c r="L31" s="6"/>
      <c r="M31" s="6"/>
      <c r="N31" s="13"/>
    </row>
    <row r="32" spans="1:22">
      <c r="A32" s="5"/>
      <c r="B32" s="5" t="s">
        <v>6</v>
      </c>
      <c r="C32" s="147"/>
      <c r="D32" s="147"/>
      <c r="E32" s="147"/>
      <c r="F32" s="28" t="s">
        <v>29</v>
      </c>
      <c r="G32" s="147"/>
      <c r="H32" s="147"/>
      <c r="I32" s="147"/>
      <c r="J32" s="27"/>
      <c r="K32" s="6" t="s">
        <v>35</v>
      </c>
      <c r="L32" s="6"/>
      <c r="M32" s="6"/>
      <c r="N32" s="13"/>
    </row>
    <row r="33" spans="1:18" ht="11.25" customHeight="1">
      <c r="A33" s="5"/>
      <c r="B33" s="5" t="s">
        <v>6</v>
      </c>
      <c r="C33" s="174"/>
      <c r="D33" s="174"/>
      <c r="E33" s="174"/>
      <c r="F33" s="28" t="s">
        <v>29</v>
      </c>
      <c r="G33" s="174"/>
      <c r="H33" s="174"/>
      <c r="I33" s="174"/>
      <c r="J33" s="30"/>
      <c r="K33" s="6" t="s">
        <v>35</v>
      </c>
      <c r="L33" s="6"/>
      <c r="M33" s="6"/>
      <c r="N33" s="13"/>
    </row>
    <row r="34" spans="1:18">
      <c r="A34" s="5"/>
      <c r="B34" s="5" t="s">
        <v>6</v>
      </c>
      <c r="C34" s="147"/>
      <c r="D34" s="147"/>
      <c r="E34" s="147"/>
      <c r="F34" s="28" t="s">
        <v>29</v>
      </c>
      <c r="G34" s="147"/>
      <c r="H34" s="147"/>
      <c r="I34" s="147"/>
      <c r="J34" s="27"/>
      <c r="K34" s="6" t="s">
        <v>35</v>
      </c>
      <c r="L34" s="6"/>
      <c r="M34" s="6"/>
      <c r="N34" s="13"/>
    </row>
    <row r="35" spans="1:18">
      <c r="A35" s="5"/>
      <c r="B35" s="5"/>
      <c r="C35" s="174"/>
      <c r="D35" s="174"/>
      <c r="E35" s="174"/>
      <c r="F35" s="28" t="s">
        <v>29</v>
      </c>
      <c r="G35" s="174"/>
      <c r="H35" s="174"/>
      <c r="I35" s="174"/>
      <c r="J35" s="31"/>
      <c r="K35" s="6" t="s">
        <v>35</v>
      </c>
      <c r="L35" s="6"/>
      <c r="M35" s="6"/>
      <c r="N35" s="13"/>
    </row>
    <row r="36" spans="1:18">
      <c r="A36" s="5"/>
      <c r="B36" s="5"/>
      <c r="C36" s="174"/>
      <c r="D36" s="174"/>
      <c r="E36" s="174"/>
      <c r="F36" s="127" t="s">
        <v>29</v>
      </c>
      <c r="G36" s="174"/>
      <c r="H36" s="174"/>
      <c r="I36" s="174"/>
      <c r="J36" s="31"/>
      <c r="K36" s="6" t="s">
        <v>35</v>
      </c>
      <c r="L36" s="6"/>
      <c r="M36" s="6"/>
      <c r="N36" s="13"/>
    </row>
    <row r="37" spans="1:18">
      <c r="A37" s="5"/>
      <c r="B37" s="5"/>
      <c r="C37" s="174"/>
      <c r="D37" s="174"/>
      <c r="E37" s="174"/>
      <c r="F37" s="127" t="s">
        <v>29</v>
      </c>
      <c r="G37" s="174"/>
      <c r="H37" s="174"/>
      <c r="I37" s="174"/>
      <c r="J37" s="31"/>
      <c r="K37" s="6" t="s">
        <v>35</v>
      </c>
      <c r="L37" s="6"/>
      <c r="M37" s="6"/>
      <c r="N37" s="13"/>
    </row>
    <row r="38" spans="1:18">
      <c r="A38" s="5"/>
      <c r="B38" s="5"/>
      <c r="C38" s="174"/>
      <c r="D38" s="174"/>
      <c r="E38" s="174"/>
      <c r="F38" s="127" t="s">
        <v>29</v>
      </c>
      <c r="G38" s="174"/>
      <c r="H38" s="174"/>
      <c r="I38" s="174"/>
      <c r="J38" s="31"/>
      <c r="K38" s="6" t="s">
        <v>35</v>
      </c>
      <c r="L38" s="6"/>
      <c r="M38" s="6"/>
      <c r="N38" s="13"/>
    </row>
    <row r="39" spans="1:18">
      <c r="A39" s="5"/>
      <c r="B39" s="5"/>
      <c r="C39" s="174"/>
      <c r="D39" s="174"/>
      <c r="E39" s="174"/>
      <c r="F39" s="127" t="s">
        <v>29</v>
      </c>
      <c r="G39" s="174"/>
      <c r="H39" s="174"/>
      <c r="I39" s="174"/>
      <c r="J39" s="31"/>
      <c r="K39" s="6" t="s">
        <v>35</v>
      </c>
      <c r="L39" s="6"/>
      <c r="M39" s="32"/>
      <c r="N39" s="33"/>
    </row>
    <row r="40" spans="1:18">
      <c r="A40" s="5"/>
      <c r="B40" s="5"/>
      <c r="C40" s="174"/>
      <c r="D40" s="174"/>
      <c r="E40" s="174"/>
      <c r="F40" s="127" t="s">
        <v>29</v>
      </c>
      <c r="G40" s="174"/>
      <c r="H40" s="174"/>
      <c r="I40" s="174"/>
      <c r="J40" s="31"/>
      <c r="K40" s="6" t="s">
        <v>35</v>
      </c>
      <c r="L40" s="133"/>
      <c r="M40" s="180">
        <f>M25</f>
        <v>3200</v>
      </c>
      <c r="N40" s="181"/>
    </row>
    <row r="41" spans="1:18">
      <c r="A41" s="5"/>
      <c r="B41" s="5"/>
      <c r="C41" s="174"/>
      <c r="D41" s="174"/>
      <c r="E41" s="174"/>
      <c r="F41" s="127" t="s">
        <v>29</v>
      </c>
      <c r="G41" s="174"/>
      <c r="H41" s="174"/>
      <c r="I41" s="174"/>
      <c r="J41" s="31"/>
      <c r="K41" s="35"/>
      <c r="L41" s="36" t="s">
        <v>37</v>
      </c>
      <c r="M41" s="177">
        <v>1</v>
      </c>
      <c r="N41" s="178"/>
      <c r="R41" s="4" t="s">
        <v>38</v>
      </c>
    </row>
    <row r="42" spans="1:18">
      <c r="A42" s="5"/>
      <c r="B42" s="5"/>
      <c r="C42" s="174"/>
      <c r="D42" s="174"/>
      <c r="E42" s="174"/>
      <c r="F42" s="6"/>
      <c r="G42" s="174"/>
      <c r="H42" s="174"/>
      <c r="I42" s="174"/>
      <c r="J42" s="31"/>
      <c r="K42" s="175" t="s">
        <v>39</v>
      </c>
      <c r="L42" s="176"/>
      <c r="M42" s="177">
        <f>111*2</f>
        <v>222</v>
      </c>
      <c r="N42" s="178"/>
      <c r="P42" s="143"/>
      <c r="Q42" s="143"/>
    </row>
    <row r="43" spans="1:18">
      <c r="A43" s="5"/>
      <c r="B43" s="37"/>
      <c r="C43" s="38" t="s">
        <v>40</v>
      </c>
      <c r="D43" s="39"/>
      <c r="E43" s="39"/>
      <c r="F43" s="39"/>
      <c r="G43" s="40"/>
      <c r="H43" s="179"/>
      <c r="I43" s="179"/>
      <c r="J43" s="41">
        <f>SUM(J27:J42)</f>
        <v>1068</v>
      </c>
      <c r="K43" s="42"/>
      <c r="L43" s="128" t="s">
        <v>33</v>
      </c>
      <c r="M43" s="168">
        <f>J43*J44</f>
        <v>2349.6000000000004</v>
      </c>
      <c r="N43" s="169"/>
      <c r="P43" s="44"/>
      <c r="Q43" s="6"/>
    </row>
    <row r="44" spans="1:18">
      <c r="A44" s="5"/>
      <c r="B44" s="5"/>
      <c r="C44" s="7"/>
      <c r="D44" s="6"/>
      <c r="E44" s="6"/>
      <c r="F44" s="6"/>
      <c r="G44" s="45"/>
      <c r="I44" s="129" t="s">
        <v>41</v>
      </c>
      <c r="J44" s="46">
        <v>2.2000000000000002</v>
      </c>
      <c r="K44" s="166" t="s">
        <v>42</v>
      </c>
      <c r="L44" s="167"/>
      <c r="M44" s="168"/>
      <c r="N44" s="169"/>
      <c r="P44" s="44"/>
      <c r="Q44" s="6"/>
    </row>
    <row r="45" spans="1:18">
      <c r="A45" s="5"/>
      <c r="B45" s="5"/>
      <c r="C45" s="7"/>
      <c r="D45" s="6"/>
      <c r="E45" s="6"/>
      <c r="F45" s="6"/>
      <c r="G45" s="45"/>
      <c r="H45" s="47"/>
      <c r="I45" s="47"/>
      <c r="J45" s="42"/>
      <c r="K45" s="42"/>
      <c r="L45" s="128" t="s">
        <v>43</v>
      </c>
      <c r="M45" s="170"/>
      <c r="N45" s="171"/>
      <c r="P45" s="44"/>
      <c r="Q45" s="6"/>
    </row>
    <row r="46" spans="1:18">
      <c r="A46" s="5"/>
      <c r="B46" s="5" t="s">
        <v>44</v>
      </c>
      <c r="C46" s="6"/>
      <c r="D46" s="6"/>
      <c r="E46" s="133"/>
      <c r="F46" s="164">
        <v>0</v>
      </c>
      <c r="G46" s="165"/>
      <c r="H46" s="128"/>
      <c r="I46" s="128"/>
      <c r="J46" s="128"/>
      <c r="K46" s="6" t="s">
        <v>45</v>
      </c>
      <c r="L46" s="133"/>
      <c r="M46" s="172">
        <f>M43+M42+M40+M44+M45</f>
        <v>5771.6</v>
      </c>
      <c r="N46" s="173"/>
      <c r="O46" s="48"/>
      <c r="P46" s="44"/>
      <c r="Q46" s="11"/>
    </row>
    <row r="47" spans="1:18">
      <c r="A47" s="5"/>
      <c r="B47" s="5" t="s">
        <v>46</v>
      </c>
      <c r="C47" s="6"/>
      <c r="D47" s="6"/>
      <c r="E47" s="133"/>
      <c r="F47" s="152">
        <v>0</v>
      </c>
      <c r="G47" s="153"/>
      <c r="H47" s="128"/>
      <c r="I47" s="128"/>
      <c r="J47" s="128"/>
      <c r="K47" s="6" t="s">
        <v>47</v>
      </c>
      <c r="L47" s="133"/>
      <c r="M47" s="172"/>
      <c r="N47" s="173"/>
      <c r="P47" s="44"/>
      <c r="Q47" s="11"/>
    </row>
    <row r="48" spans="1:18">
      <c r="A48" s="5"/>
      <c r="B48" s="5" t="s">
        <v>48</v>
      </c>
      <c r="C48" s="6"/>
      <c r="D48" s="6"/>
      <c r="E48" s="133"/>
      <c r="F48" s="162">
        <f>SUM(F46:G47)</f>
        <v>0</v>
      </c>
      <c r="G48" s="163"/>
      <c r="H48" s="128"/>
      <c r="I48" s="128"/>
      <c r="J48" s="128"/>
      <c r="K48" s="6"/>
      <c r="L48" s="133"/>
      <c r="M48" s="49"/>
      <c r="N48" s="50"/>
      <c r="P48" s="44"/>
      <c r="Q48" s="51"/>
    </row>
    <row r="49" spans="1:17">
      <c r="A49" s="5"/>
      <c r="B49" s="5" t="s">
        <v>49</v>
      </c>
      <c r="C49" s="6"/>
      <c r="D49" s="6"/>
      <c r="E49" s="133"/>
      <c r="F49" s="152">
        <v>0</v>
      </c>
      <c r="G49" s="153"/>
      <c r="H49" s="128"/>
      <c r="I49" s="128"/>
      <c r="J49" s="128"/>
      <c r="K49" s="6"/>
      <c r="L49" s="133"/>
      <c r="M49" s="49"/>
      <c r="N49" s="50"/>
      <c r="P49" s="44"/>
      <c r="Q49" s="11"/>
    </row>
    <row r="50" spans="1:17">
      <c r="A50" s="5"/>
      <c r="B50" s="5" t="s">
        <v>48</v>
      </c>
      <c r="C50" s="6"/>
      <c r="D50" s="6"/>
      <c r="E50" s="133"/>
      <c r="F50" s="162">
        <f>SUM(F48:G49)</f>
        <v>0</v>
      </c>
      <c r="G50" s="163"/>
      <c r="H50" s="128"/>
      <c r="I50" s="128"/>
      <c r="J50" s="128"/>
      <c r="K50" s="6"/>
      <c r="L50" s="133"/>
      <c r="M50" s="49"/>
      <c r="N50" s="50"/>
      <c r="P50" s="44"/>
      <c r="Q50" s="11"/>
    </row>
    <row r="51" spans="1:17">
      <c r="A51" s="5"/>
      <c r="B51" s="5" t="s">
        <v>33</v>
      </c>
      <c r="C51" s="6"/>
      <c r="D51" s="6"/>
      <c r="E51" s="133"/>
      <c r="F51" s="164">
        <v>0</v>
      </c>
      <c r="G51" s="165"/>
      <c r="H51" s="6"/>
      <c r="I51" s="52" t="s">
        <v>50</v>
      </c>
      <c r="J51" s="39"/>
      <c r="K51" s="39"/>
      <c r="L51" s="39"/>
      <c r="M51" s="39"/>
      <c r="N51" s="53"/>
      <c r="P51" s="44"/>
      <c r="Q51" s="11"/>
    </row>
    <row r="52" spans="1:17">
      <c r="A52" s="5"/>
      <c r="B52" s="5" t="s">
        <v>51</v>
      </c>
      <c r="C52" s="6"/>
      <c r="D52" s="6"/>
      <c r="E52" s="133"/>
      <c r="F52" s="152">
        <v>0</v>
      </c>
      <c r="G52" s="153"/>
      <c r="H52" s="6"/>
      <c r="I52" s="54"/>
      <c r="J52" s="55"/>
      <c r="K52" s="55"/>
      <c r="L52" s="55"/>
      <c r="M52" s="55"/>
      <c r="N52" s="56"/>
      <c r="P52" s="6"/>
      <c r="Q52" s="6"/>
    </row>
    <row r="53" spans="1:17">
      <c r="A53" s="5"/>
      <c r="B53" s="5" t="s">
        <v>43</v>
      </c>
      <c r="C53" s="6"/>
      <c r="D53" s="6"/>
      <c r="E53" s="133" t="s">
        <v>52</v>
      </c>
      <c r="F53" s="152">
        <v>0</v>
      </c>
      <c r="G53" s="153"/>
      <c r="H53" s="6"/>
      <c r="I53" s="54"/>
      <c r="J53" s="55"/>
      <c r="K53" s="55"/>
      <c r="L53" s="55"/>
      <c r="M53" s="55"/>
      <c r="N53" s="56"/>
      <c r="P53" s="6"/>
      <c r="Q53" s="6"/>
    </row>
    <row r="54" spans="1:17">
      <c r="A54" s="5"/>
      <c r="B54" s="5" t="s">
        <v>53</v>
      </c>
      <c r="C54" s="6"/>
      <c r="D54" s="6"/>
      <c r="E54" s="133"/>
      <c r="F54" s="152">
        <v>0</v>
      </c>
      <c r="G54" s="153"/>
      <c r="H54" s="57"/>
      <c r="I54" s="54"/>
      <c r="J54" s="55"/>
      <c r="K54" s="55"/>
      <c r="L54" s="55"/>
      <c r="M54" s="55"/>
      <c r="N54" s="56"/>
      <c r="P54" s="143"/>
      <c r="Q54" s="143"/>
    </row>
    <row r="55" spans="1:17">
      <c r="A55" s="5"/>
      <c r="B55" s="5" t="s">
        <v>47</v>
      </c>
      <c r="C55" s="6"/>
      <c r="D55" s="6"/>
      <c r="E55" s="133"/>
      <c r="F55" s="154">
        <f>SUM(F50:G54)</f>
        <v>0</v>
      </c>
      <c r="G55" s="155"/>
      <c r="H55" s="6"/>
      <c r="I55" s="54"/>
      <c r="J55" s="55"/>
      <c r="K55" s="55"/>
      <c r="L55" s="55"/>
      <c r="M55" s="55"/>
      <c r="N55" s="56"/>
      <c r="P55" s="44"/>
      <c r="Q55" s="6"/>
    </row>
    <row r="56" spans="1:17">
      <c r="A56" s="5"/>
      <c r="B56" s="5" t="s">
        <v>54</v>
      </c>
      <c r="C56" s="6"/>
      <c r="D56" s="6"/>
      <c r="E56" s="133"/>
      <c r="F56" s="156">
        <f>+M46-F55</f>
        <v>5771.6</v>
      </c>
      <c r="G56" s="157"/>
      <c r="H56" s="6"/>
      <c r="I56" s="58"/>
      <c r="J56" s="31"/>
      <c r="K56" s="31"/>
      <c r="L56" s="31"/>
      <c r="M56" s="31"/>
      <c r="N56" s="59"/>
      <c r="P56" s="44"/>
      <c r="Q56" s="6"/>
    </row>
    <row r="57" spans="1:17" ht="12" thickBot="1">
      <c r="A57" s="5"/>
      <c r="B57" s="60" t="s">
        <v>48</v>
      </c>
      <c r="C57" s="30"/>
      <c r="D57" s="30"/>
      <c r="E57" s="61"/>
      <c r="F57" s="158">
        <f>+F55+F56</f>
        <v>5771.6</v>
      </c>
      <c r="G57" s="159"/>
      <c r="H57" s="6"/>
      <c r="I57" s="62"/>
      <c r="J57" s="31"/>
      <c r="K57" s="31"/>
      <c r="L57" s="31"/>
      <c r="M57" s="31"/>
      <c r="N57" s="59"/>
      <c r="P57" s="44"/>
      <c r="Q57" s="11"/>
    </row>
    <row r="58" spans="1:17">
      <c r="A58" s="5"/>
      <c r="B58" s="142" t="s">
        <v>55</v>
      </c>
      <c r="C58" s="143"/>
      <c r="D58" s="143"/>
      <c r="E58" s="143"/>
      <c r="F58" s="143"/>
      <c r="G58" s="143"/>
      <c r="H58" s="6"/>
      <c r="I58" s="160" t="s">
        <v>56</v>
      </c>
      <c r="J58" s="160"/>
      <c r="K58" s="160"/>
      <c r="L58" s="160"/>
      <c r="M58" s="160"/>
      <c r="N58" s="161"/>
      <c r="P58" s="44"/>
      <c r="Q58" s="11"/>
    </row>
    <row r="59" spans="1:17" ht="1.5" customHeight="1">
      <c r="A59" s="5"/>
      <c r="B59" s="126"/>
      <c r="C59" s="127"/>
      <c r="D59" s="127"/>
      <c r="E59" s="127"/>
      <c r="F59" s="127"/>
      <c r="G59" s="127"/>
      <c r="H59" s="6"/>
      <c r="I59" s="127"/>
      <c r="J59" s="127"/>
      <c r="K59" s="127"/>
      <c r="L59" s="127"/>
      <c r="M59" s="127"/>
      <c r="N59" s="131"/>
      <c r="P59" s="44"/>
      <c r="Q59" s="11" t="s">
        <v>57</v>
      </c>
    </row>
    <row r="60" spans="1:17" ht="11.25" hidden="1" customHeight="1">
      <c r="A60" s="5"/>
      <c r="B60" s="142"/>
      <c r="C60" s="143"/>
      <c r="D60" s="143"/>
      <c r="E60" s="143"/>
      <c r="F60" s="143"/>
      <c r="G60" s="143"/>
      <c r="H60" s="6"/>
      <c r="I60" s="6"/>
      <c r="J60" s="6"/>
      <c r="K60" s="6"/>
      <c r="L60" s="6"/>
      <c r="M60" s="6"/>
      <c r="N60" s="13"/>
      <c r="P60" s="44"/>
      <c r="Q60" s="11" t="s">
        <v>58</v>
      </c>
    </row>
    <row r="61" spans="1:17" ht="16.5" customHeight="1">
      <c r="A61" s="5"/>
      <c r="B61" s="146" t="s">
        <v>59</v>
      </c>
      <c r="C61" s="147"/>
      <c r="D61" s="147"/>
      <c r="E61" s="147"/>
      <c r="F61" s="147"/>
      <c r="G61" s="147"/>
      <c r="H61" s="6"/>
      <c r="I61" s="147" t="s">
        <v>189</v>
      </c>
      <c r="J61" s="147"/>
      <c r="K61" s="147"/>
      <c r="L61" s="147"/>
      <c r="M61" s="147"/>
      <c r="N61" s="148"/>
      <c r="P61" s="44"/>
      <c r="Q61" s="11"/>
    </row>
    <row r="62" spans="1:17">
      <c r="A62" s="5"/>
      <c r="B62" s="142" t="s">
        <v>57</v>
      </c>
      <c r="C62" s="143"/>
      <c r="D62" s="143"/>
      <c r="E62" s="143"/>
      <c r="F62" s="143"/>
      <c r="G62" s="143"/>
      <c r="H62" s="6"/>
      <c r="I62" s="142" t="s">
        <v>57</v>
      </c>
      <c r="J62" s="143"/>
      <c r="K62" s="143"/>
      <c r="L62" s="143"/>
      <c r="M62" s="143"/>
      <c r="N62" s="143"/>
      <c r="P62" s="6"/>
      <c r="Q62" s="6"/>
    </row>
    <row r="63" spans="1:17" ht="26.25" customHeight="1">
      <c r="A63" s="5"/>
      <c r="B63" s="149" t="s">
        <v>60</v>
      </c>
      <c r="C63" s="150"/>
      <c r="D63" s="150"/>
      <c r="E63" s="150"/>
      <c r="F63" s="150"/>
      <c r="G63" s="150"/>
      <c r="H63" s="6"/>
      <c r="I63" s="150" t="s">
        <v>142</v>
      </c>
      <c r="J63" s="150"/>
      <c r="K63" s="150"/>
      <c r="L63" s="150"/>
      <c r="M63" s="150"/>
      <c r="N63" s="151"/>
      <c r="P63" s="6"/>
      <c r="Q63" s="6"/>
    </row>
    <row r="64" spans="1:17" ht="2.25" customHeight="1">
      <c r="A64" s="5"/>
      <c r="B64" s="142" t="s">
        <v>61</v>
      </c>
      <c r="C64" s="143"/>
      <c r="D64" s="143"/>
      <c r="E64" s="143"/>
      <c r="F64" s="143"/>
      <c r="G64" s="143"/>
      <c r="H64" s="6"/>
      <c r="I64" s="144"/>
      <c r="J64" s="144"/>
      <c r="K64" s="144"/>
      <c r="L64" s="144"/>
      <c r="M64" s="144"/>
      <c r="N64" s="145"/>
      <c r="P64" s="6"/>
      <c r="Q64" s="6"/>
    </row>
    <row r="65" spans="1:17" ht="0.75" hidden="1" customHeight="1">
      <c r="A65" s="5"/>
      <c r="B65" s="5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13"/>
      <c r="P65" s="6"/>
      <c r="Q65" s="6"/>
    </row>
    <row r="66" spans="1:17" ht="14.25" customHeight="1" thickBot="1">
      <c r="A66" s="65"/>
      <c r="B66" s="65"/>
      <c r="C66" s="66"/>
      <c r="D66" s="66"/>
      <c r="E66" s="66"/>
      <c r="F66" s="66"/>
      <c r="G66" s="66"/>
      <c r="H66" s="66"/>
      <c r="I66" s="66" t="s">
        <v>62</v>
      </c>
      <c r="J66" s="66">
        <v>7862</v>
      </c>
      <c r="K66" s="66"/>
      <c r="L66" s="67"/>
      <c r="M66" s="68"/>
      <c r="N66" s="69"/>
      <c r="P66" s="6"/>
      <c r="Q66" s="6"/>
    </row>
    <row r="67" spans="1:17" ht="36" customHeight="1">
      <c r="N67" s="4" t="s">
        <v>63</v>
      </c>
      <c r="P67" s="6"/>
      <c r="Q67" s="6"/>
    </row>
    <row r="68" spans="1:17">
      <c r="P68" s="6"/>
      <c r="Q68" s="6"/>
    </row>
    <row r="69" spans="1:17">
      <c r="P69" s="6"/>
      <c r="Q69" s="6"/>
    </row>
    <row r="70" spans="1:17">
      <c r="P70" s="6"/>
      <c r="Q70" s="6"/>
    </row>
    <row r="71" spans="1:17">
      <c r="P71" s="6"/>
      <c r="Q71" s="6"/>
    </row>
    <row r="72" spans="1:17">
      <c r="P72" s="6"/>
      <c r="Q72" s="6"/>
    </row>
    <row r="73" spans="1:17">
      <c r="P73" s="6"/>
      <c r="Q73" s="6"/>
    </row>
    <row r="74" spans="1:17">
      <c r="P74" s="6"/>
      <c r="Q74" s="6"/>
    </row>
    <row r="75" spans="1:17">
      <c r="P75" s="6"/>
      <c r="Q75" s="6"/>
    </row>
    <row r="76" spans="1:17">
      <c r="P76" s="6"/>
      <c r="Q76" s="6"/>
    </row>
    <row r="77" spans="1:17">
      <c r="P77" s="6"/>
      <c r="Q77" s="6"/>
    </row>
    <row r="78" spans="1:17">
      <c r="P78" s="6"/>
      <c r="Q78" s="6"/>
    </row>
  </sheetData>
  <mergeCells count="100">
    <mergeCell ref="B11:C11"/>
    <mergeCell ref="D11:N11"/>
    <mergeCell ref="M2:N2"/>
    <mergeCell ref="L3:M3"/>
    <mergeCell ref="L8:M8"/>
    <mergeCell ref="K9:L9"/>
    <mergeCell ref="M9:N9"/>
    <mergeCell ref="B21:E21"/>
    <mergeCell ref="F21:I21"/>
    <mergeCell ref="J21:K21"/>
    <mergeCell ref="L21:N21"/>
    <mergeCell ref="B13:N15"/>
    <mergeCell ref="G16:H16"/>
    <mergeCell ref="L16:M16"/>
    <mergeCell ref="B17:N17"/>
    <mergeCell ref="B18:C18"/>
    <mergeCell ref="E18:G18"/>
    <mergeCell ref="I18:J18"/>
    <mergeCell ref="L18:M18"/>
    <mergeCell ref="B19:N19"/>
    <mergeCell ref="B20:E20"/>
    <mergeCell ref="F20:I20"/>
    <mergeCell ref="J20:K20"/>
    <mergeCell ref="L20:N20"/>
    <mergeCell ref="C29:E29"/>
    <mergeCell ref="G29:I29"/>
    <mergeCell ref="F23:G23"/>
    <mergeCell ref="F24:G24"/>
    <mergeCell ref="M24:N24"/>
    <mergeCell ref="F25:G25"/>
    <mergeCell ref="M25:N25"/>
    <mergeCell ref="F26:G26"/>
    <mergeCell ref="M26:N26"/>
    <mergeCell ref="C27:E27"/>
    <mergeCell ref="G27:I27"/>
    <mergeCell ref="M27:N27"/>
    <mergeCell ref="C28:E28"/>
    <mergeCell ref="G28:I28"/>
    <mergeCell ref="C30:E30"/>
    <mergeCell ref="G30:I30"/>
    <mergeCell ref="C31:E31"/>
    <mergeCell ref="G31:I31"/>
    <mergeCell ref="C32:E32"/>
    <mergeCell ref="G32:I32"/>
    <mergeCell ref="C33:E33"/>
    <mergeCell ref="G33:I33"/>
    <mergeCell ref="C34:E34"/>
    <mergeCell ref="G34:I34"/>
    <mergeCell ref="C35:E35"/>
    <mergeCell ref="G35:I35"/>
    <mergeCell ref="C36:E36"/>
    <mergeCell ref="G36:I36"/>
    <mergeCell ref="C37:E37"/>
    <mergeCell ref="G37:I37"/>
    <mergeCell ref="C38:E38"/>
    <mergeCell ref="G38:I38"/>
    <mergeCell ref="P42:Q42"/>
    <mergeCell ref="H43:I43"/>
    <mergeCell ref="M43:N43"/>
    <mergeCell ref="C39:E39"/>
    <mergeCell ref="G39:I39"/>
    <mergeCell ref="C40:E40"/>
    <mergeCell ref="G40:I40"/>
    <mergeCell ref="M40:N40"/>
    <mergeCell ref="C41:E41"/>
    <mergeCell ref="G41:I41"/>
    <mergeCell ref="M41:N41"/>
    <mergeCell ref="F47:G47"/>
    <mergeCell ref="M47:N47"/>
    <mergeCell ref="C42:E42"/>
    <mergeCell ref="G42:I42"/>
    <mergeCell ref="K42:L42"/>
    <mergeCell ref="M42:N42"/>
    <mergeCell ref="K44:L44"/>
    <mergeCell ref="M44:N44"/>
    <mergeCell ref="M45:N45"/>
    <mergeCell ref="F46:G46"/>
    <mergeCell ref="M46:N46"/>
    <mergeCell ref="B58:G58"/>
    <mergeCell ref="I58:N58"/>
    <mergeCell ref="F48:G48"/>
    <mergeCell ref="F49:G49"/>
    <mergeCell ref="F50:G50"/>
    <mergeCell ref="F51:G51"/>
    <mergeCell ref="F52:G52"/>
    <mergeCell ref="F53:G53"/>
    <mergeCell ref="F54:G54"/>
    <mergeCell ref="P54:Q54"/>
    <mergeCell ref="F55:G55"/>
    <mergeCell ref="F56:G56"/>
    <mergeCell ref="F57:G57"/>
    <mergeCell ref="B64:G64"/>
    <mergeCell ref="I64:N64"/>
    <mergeCell ref="B60:G60"/>
    <mergeCell ref="B61:G61"/>
    <mergeCell ref="I61:N61"/>
    <mergeCell ref="B62:G62"/>
    <mergeCell ref="I62:N62"/>
    <mergeCell ref="B63:G63"/>
    <mergeCell ref="I63:N63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95" orientation="portrait" r:id="rId1"/>
  <headerFooter alignWithMargins="0"/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78"/>
  <sheetViews>
    <sheetView zoomScaleNormal="100" workbookViewId="0">
      <selection activeCell="B13" sqref="B13:N15"/>
    </sheetView>
  </sheetViews>
  <sheetFormatPr baseColWidth="10" defaultColWidth="6.7109375" defaultRowHeight="11.25"/>
  <cols>
    <col min="1" max="1" width="0.42578125" style="4" customWidth="1"/>
    <col min="2" max="2" width="6.7109375" style="4" customWidth="1"/>
    <col min="3" max="3" width="8.140625" style="4" customWidth="1"/>
    <col min="4" max="6" width="6.7109375" style="4" customWidth="1"/>
    <col min="7" max="7" width="6.28515625" style="4" customWidth="1"/>
    <col min="8" max="8" width="3.28515625" style="4" customWidth="1"/>
    <col min="9" max="9" width="7.7109375" style="4" customWidth="1"/>
    <col min="10" max="10" width="9.5703125" style="4" customWidth="1"/>
    <col min="11" max="11" width="4" style="4" customWidth="1"/>
    <col min="12" max="12" width="7" style="4" customWidth="1"/>
    <col min="13" max="13" width="5.28515625" style="4" bestFit="1" customWidth="1"/>
    <col min="14" max="14" width="16.28515625" style="4" customWidth="1"/>
    <col min="15" max="15" width="8.140625" style="4" bestFit="1" customWidth="1"/>
    <col min="16" max="16" width="9.28515625" style="4" bestFit="1" customWidth="1"/>
    <col min="17" max="17" width="10.28515625" style="4" bestFit="1" customWidth="1"/>
    <col min="18" max="16384" width="6.7109375" style="4"/>
  </cols>
  <sheetData>
    <row r="1" spans="1:22">
      <c r="A1" s="1"/>
      <c r="B1" s="1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</row>
    <row r="2" spans="1:22">
      <c r="A2" s="5"/>
      <c r="B2" s="5"/>
      <c r="C2" s="6"/>
      <c r="D2" s="6"/>
      <c r="E2" s="6"/>
      <c r="F2" s="6"/>
      <c r="G2" s="6"/>
      <c r="H2" s="6"/>
      <c r="I2" s="6"/>
      <c r="J2" s="6"/>
      <c r="K2" s="6"/>
      <c r="L2" s="7" t="s">
        <v>0</v>
      </c>
      <c r="M2" s="198">
        <v>36</v>
      </c>
      <c r="N2" s="200"/>
    </row>
    <row r="3" spans="1:22">
      <c r="A3" s="5"/>
      <c r="B3" s="5"/>
      <c r="C3" s="6"/>
      <c r="D3" s="6"/>
      <c r="E3" s="6"/>
      <c r="F3" s="6"/>
      <c r="G3" s="6"/>
      <c r="H3" s="6"/>
      <c r="I3" s="6"/>
      <c r="J3" s="6"/>
      <c r="K3" s="6"/>
      <c r="L3" s="179" t="s">
        <v>1</v>
      </c>
      <c r="M3" s="213"/>
      <c r="N3" s="8">
        <v>7862</v>
      </c>
    </row>
    <row r="4" spans="1:22">
      <c r="A4" s="5"/>
      <c r="B4" s="5"/>
      <c r="C4" s="6"/>
      <c r="D4" s="6"/>
      <c r="E4" s="6"/>
      <c r="F4" s="6"/>
      <c r="G4" s="6"/>
      <c r="H4" s="6"/>
      <c r="I4" s="6"/>
      <c r="J4" s="6"/>
      <c r="K4" s="6"/>
      <c r="L4" s="129"/>
      <c r="M4" s="129"/>
      <c r="N4" s="10" t="s">
        <v>2</v>
      </c>
    </row>
    <row r="5" spans="1:22">
      <c r="A5" s="5"/>
      <c r="B5" s="5"/>
      <c r="C5" s="6"/>
      <c r="D5" s="6"/>
      <c r="E5" s="6"/>
      <c r="F5" s="6"/>
      <c r="G5" s="11"/>
      <c r="H5" s="6"/>
      <c r="I5" s="6"/>
      <c r="J5" s="6"/>
      <c r="K5" s="6"/>
      <c r="L5" s="129" t="s">
        <v>3</v>
      </c>
      <c r="M5" s="129"/>
      <c r="N5" s="12"/>
    </row>
    <row r="6" spans="1:22">
      <c r="A6" s="5"/>
      <c r="B6" s="5"/>
      <c r="C6" s="6"/>
      <c r="D6" s="6"/>
      <c r="E6" s="6"/>
      <c r="F6" s="6"/>
      <c r="G6" s="11" t="s">
        <v>4</v>
      </c>
      <c r="H6" s="6"/>
      <c r="I6" s="6"/>
      <c r="J6" s="6"/>
      <c r="K6" s="6"/>
      <c r="L6" s="6"/>
      <c r="M6" s="6"/>
      <c r="N6" s="13"/>
    </row>
    <row r="7" spans="1:22">
      <c r="A7" s="5"/>
      <c r="B7" s="5"/>
      <c r="C7" s="6"/>
      <c r="D7" s="6"/>
      <c r="E7" s="6"/>
      <c r="F7" s="11"/>
      <c r="G7" s="11"/>
      <c r="H7" s="6"/>
      <c r="I7" s="6"/>
      <c r="J7" s="6"/>
      <c r="K7" s="6"/>
      <c r="L7" s="6"/>
      <c r="M7" s="6"/>
      <c r="N7" s="13"/>
    </row>
    <row r="8" spans="1:22" ht="12" thickBot="1">
      <c r="A8" s="5"/>
      <c r="B8" s="5"/>
      <c r="C8" s="6"/>
      <c r="D8" s="6"/>
      <c r="E8" s="6"/>
      <c r="F8" s="6"/>
      <c r="G8" s="6" t="s">
        <v>5</v>
      </c>
      <c r="H8" s="6"/>
      <c r="I8" s="6"/>
      <c r="J8" s="14">
        <v>29</v>
      </c>
      <c r="K8" s="127" t="s">
        <v>6</v>
      </c>
      <c r="L8" s="147" t="s">
        <v>64</v>
      </c>
      <c r="M8" s="147"/>
      <c r="N8" s="13">
        <v>2019</v>
      </c>
    </row>
    <row r="9" spans="1:22">
      <c r="A9" s="5"/>
      <c r="B9" s="5"/>
      <c r="C9" s="6"/>
      <c r="D9" s="6"/>
      <c r="E9" s="6"/>
      <c r="F9" s="6"/>
      <c r="G9" s="6"/>
      <c r="H9" s="6"/>
      <c r="I9" s="6"/>
      <c r="J9" s="6"/>
      <c r="K9" s="143" t="s">
        <v>7</v>
      </c>
      <c r="L9" s="143"/>
      <c r="M9" s="172">
        <f>M46</f>
        <v>5057.2</v>
      </c>
      <c r="N9" s="173"/>
    </row>
    <row r="10" spans="1:22" ht="13.5" customHeight="1">
      <c r="A10" s="5"/>
      <c r="B10" s="5" t="s">
        <v>8</v>
      </c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13"/>
    </row>
    <row r="11" spans="1:22">
      <c r="A11" s="132"/>
      <c r="B11" s="214">
        <f>$M$9</f>
        <v>5057.2</v>
      </c>
      <c r="C11" s="215"/>
      <c r="D11" s="216" t="s">
        <v>186</v>
      </c>
      <c r="E11" s="216"/>
      <c r="F11" s="216"/>
      <c r="G11" s="216"/>
      <c r="H11" s="216"/>
      <c r="I11" s="216"/>
      <c r="J11" s="216"/>
      <c r="K11" s="216"/>
      <c r="L11" s="216"/>
      <c r="M11" s="216"/>
      <c r="N11" s="217"/>
    </row>
    <row r="12" spans="1:22">
      <c r="A12" s="5"/>
      <c r="B12" s="5" t="s">
        <v>9</v>
      </c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13"/>
      <c r="P12" s="4" t="s">
        <v>10</v>
      </c>
      <c r="T12" s="4" t="s">
        <v>11</v>
      </c>
    </row>
    <row r="13" spans="1:22" ht="12.75" customHeight="1">
      <c r="A13" s="5"/>
      <c r="B13" s="206" t="s">
        <v>184</v>
      </c>
      <c r="C13" s="207"/>
      <c r="D13" s="207"/>
      <c r="E13" s="207"/>
      <c r="F13" s="207"/>
      <c r="G13" s="207"/>
      <c r="H13" s="207"/>
      <c r="I13" s="207"/>
      <c r="J13" s="207"/>
      <c r="K13" s="207"/>
      <c r="L13" s="207"/>
      <c r="M13" s="207"/>
      <c r="N13" s="208"/>
    </row>
    <row r="14" spans="1:22">
      <c r="A14" s="5"/>
      <c r="B14" s="206"/>
      <c r="C14" s="207"/>
      <c r="D14" s="207"/>
      <c r="E14" s="207"/>
      <c r="F14" s="207"/>
      <c r="G14" s="207"/>
      <c r="H14" s="207"/>
      <c r="I14" s="207"/>
      <c r="J14" s="207"/>
      <c r="K14" s="207"/>
      <c r="L14" s="207"/>
      <c r="M14" s="207"/>
      <c r="N14" s="208"/>
      <c r="V14" s="4" t="s">
        <v>11</v>
      </c>
    </row>
    <row r="15" spans="1:22">
      <c r="A15" s="5"/>
      <c r="B15" s="206"/>
      <c r="C15" s="207"/>
      <c r="D15" s="207"/>
      <c r="E15" s="207"/>
      <c r="F15" s="207"/>
      <c r="G15" s="207"/>
      <c r="H15" s="207"/>
      <c r="I15" s="207"/>
      <c r="J15" s="207"/>
      <c r="K15" s="207"/>
      <c r="L15" s="207"/>
      <c r="M15" s="207"/>
      <c r="N15" s="208"/>
    </row>
    <row r="16" spans="1:22">
      <c r="A16" s="5"/>
      <c r="B16" s="5" t="s">
        <v>12</v>
      </c>
      <c r="C16" s="6"/>
      <c r="D16" s="6"/>
      <c r="E16" s="130">
        <v>4</v>
      </c>
      <c r="F16" s="127" t="s">
        <v>6</v>
      </c>
      <c r="G16" s="147" t="s">
        <v>183</v>
      </c>
      <c r="H16" s="147"/>
      <c r="I16" s="127" t="s">
        <v>13</v>
      </c>
      <c r="J16" s="130">
        <v>5</v>
      </c>
      <c r="K16" s="127" t="s">
        <v>14</v>
      </c>
      <c r="L16" s="147" t="s">
        <v>183</v>
      </c>
      <c r="M16" s="147"/>
      <c r="N16" s="13">
        <v>2019</v>
      </c>
      <c r="P16" s="19"/>
    </row>
    <row r="17" spans="1:22" ht="12" thickBot="1">
      <c r="A17" s="5"/>
      <c r="B17" s="192"/>
      <c r="C17" s="193"/>
      <c r="D17" s="193"/>
      <c r="E17" s="193"/>
      <c r="F17" s="193"/>
      <c r="G17" s="193"/>
      <c r="H17" s="193"/>
      <c r="I17" s="193"/>
      <c r="J17" s="193"/>
      <c r="K17" s="193"/>
      <c r="L17" s="193"/>
      <c r="M17" s="193"/>
      <c r="N17" s="194"/>
    </row>
    <row r="18" spans="1:22" ht="12" thickBot="1">
      <c r="A18" s="5"/>
      <c r="B18" s="142" t="s">
        <v>16</v>
      </c>
      <c r="C18" s="209"/>
      <c r="D18" s="20"/>
      <c r="E18" s="210" t="s">
        <v>17</v>
      </c>
      <c r="F18" s="211"/>
      <c r="G18" s="212"/>
      <c r="H18" s="20" t="s">
        <v>18</v>
      </c>
      <c r="I18" s="210" t="s">
        <v>19</v>
      </c>
      <c r="J18" s="212"/>
      <c r="K18" s="20"/>
      <c r="L18" s="210" t="s">
        <v>20</v>
      </c>
      <c r="M18" s="212"/>
      <c r="N18" s="20"/>
      <c r="V18" s="4" t="s">
        <v>11</v>
      </c>
    </row>
    <row r="19" spans="1:22">
      <c r="A19" s="5"/>
      <c r="B19" s="192" t="s">
        <v>3</v>
      </c>
      <c r="C19" s="193"/>
      <c r="D19" s="193"/>
      <c r="E19" s="193"/>
      <c r="F19" s="193"/>
      <c r="G19" s="193"/>
      <c r="H19" s="193"/>
      <c r="I19" s="193"/>
      <c r="J19" s="193"/>
      <c r="K19" s="193"/>
      <c r="L19" s="193"/>
      <c r="M19" s="193"/>
      <c r="N19" s="194"/>
      <c r="Q19" s="4" t="s">
        <v>11</v>
      </c>
    </row>
    <row r="20" spans="1:22" ht="12.75" customHeight="1">
      <c r="A20" s="5"/>
      <c r="B20" s="195"/>
      <c r="C20" s="196"/>
      <c r="D20" s="196"/>
      <c r="E20" s="197"/>
      <c r="F20" s="198"/>
      <c r="G20" s="174"/>
      <c r="H20" s="174"/>
      <c r="I20" s="199"/>
      <c r="J20" s="198"/>
      <c r="K20" s="199"/>
      <c r="L20" s="198"/>
      <c r="M20" s="174"/>
      <c r="N20" s="200"/>
      <c r="Q20" s="4" t="s">
        <v>11</v>
      </c>
    </row>
    <row r="21" spans="1:22">
      <c r="A21" s="5"/>
      <c r="B21" s="201" t="s">
        <v>21</v>
      </c>
      <c r="C21" s="202"/>
      <c r="D21" s="202"/>
      <c r="E21" s="203"/>
      <c r="F21" s="204" t="s">
        <v>22</v>
      </c>
      <c r="G21" s="202"/>
      <c r="H21" s="202"/>
      <c r="I21" s="203"/>
      <c r="J21" s="204" t="s">
        <v>23</v>
      </c>
      <c r="K21" s="203"/>
      <c r="L21" s="204" t="s">
        <v>24</v>
      </c>
      <c r="M21" s="202"/>
      <c r="N21" s="205"/>
    </row>
    <row r="22" spans="1:22">
      <c r="A22" s="5"/>
      <c r="B22" s="22" t="s">
        <v>25</v>
      </c>
      <c r="C22" s="6"/>
      <c r="D22" s="6"/>
      <c r="E22" s="11"/>
      <c r="F22" s="6"/>
      <c r="G22" s="6"/>
      <c r="H22" s="6"/>
      <c r="I22" s="6"/>
      <c r="J22" s="6"/>
      <c r="K22" s="6"/>
      <c r="L22" s="6"/>
      <c r="M22" s="6"/>
      <c r="N22" s="13"/>
    </row>
    <row r="23" spans="1:22">
      <c r="A23" s="5"/>
      <c r="B23" s="5"/>
      <c r="C23" s="6" t="s">
        <v>26</v>
      </c>
      <c r="D23" s="6"/>
      <c r="E23" s="127"/>
      <c r="F23" s="147" t="s">
        <v>27</v>
      </c>
      <c r="G23" s="147"/>
      <c r="H23" s="6"/>
      <c r="I23" s="6"/>
      <c r="J23" s="11"/>
      <c r="K23" s="6"/>
      <c r="L23" s="6"/>
      <c r="M23" s="6"/>
      <c r="N23" s="13"/>
    </row>
    <row r="24" spans="1:22">
      <c r="A24" s="5"/>
      <c r="B24" s="5" t="s">
        <v>28</v>
      </c>
      <c r="C24" s="6"/>
      <c r="D24" s="23">
        <v>1</v>
      </c>
      <c r="E24" s="127" t="s">
        <v>29</v>
      </c>
      <c r="F24" s="168">
        <v>2000</v>
      </c>
      <c r="G24" s="184"/>
      <c r="H24" s="6" t="s">
        <v>30</v>
      </c>
      <c r="I24" s="6"/>
      <c r="J24" s="24"/>
      <c r="K24" s="6"/>
      <c r="L24" s="6"/>
      <c r="M24" s="185"/>
      <c r="N24" s="186"/>
    </row>
    <row r="25" spans="1:22">
      <c r="A25" s="5"/>
      <c r="B25" s="5" t="s">
        <v>28</v>
      </c>
      <c r="C25" s="6"/>
      <c r="D25" s="23">
        <v>1</v>
      </c>
      <c r="E25" s="127" t="s">
        <v>29</v>
      </c>
      <c r="F25" s="187">
        <v>1200</v>
      </c>
      <c r="G25" s="187"/>
      <c r="H25" s="6" t="s">
        <v>31</v>
      </c>
      <c r="I25" s="6"/>
      <c r="J25" s="11"/>
      <c r="K25" s="6" t="s">
        <v>32</v>
      </c>
      <c r="L25" s="6"/>
      <c r="M25" s="188">
        <f>D24*F24+D25*F25</f>
        <v>3200</v>
      </c>
      <c r="N25" s="188"/>
    </row>
    <row r="26" spans="1:22">
      <c r="A26" s="5"/>
      <c r="B26" s="22" t="s">
        <v>33</v>
      </c>
      <c r="C26" s="6"/>
      <c r="D26" s="25"/>
      <c r="E26" s="127"/>
      <c r="F26" s="189"/>
      <c r="G26" s="189"/>
      <c r="H26" s="6"/>
      <c r="I26" s="6"/>
      <c r="J26" s="6"/>
      <c r="K26" s="6"/>
      <c r="L26" s="6"/>
      <c r="M26" s="190"/>
      <c r="N26" s="191"/>
    </row>
    <row r="27" spans="1:22" ht="12">
      <c r="A27" s="5"/>
      <c r="B27" s="5" t="s">
        <v>6</v>
      </c>
      <c r="C27" s="147" t="s">
        <v>34</v>
      </c>
      <c r="D27" s="147"/>
      <c r="E27" s="147"/>
      <c r="F27" s="127" t="s">
        <v>29</v>
      </c>
      <c r="G27" s="147" t="s">
        <v>185</v>
      </c>
      <c r="H27" s="147"/>
      <c r="I27" s="147"/>
      <c r="J27" s="27">
        <v>438</v>
      </c>
      <c r="K27" s="6" t="s">
        <v>35</v>
      </c>
      <c r="L27" s="6"/>
      <c r="M27" s="182"/>
      <c r="N27" s="183"/>
    </row>
    <row r="28" spans="1:22">
      <c r="A28" s="5"/>
      <c r="B28" s="5" t="s">
        <v>6</v>
      </c>
      <c r="C28" s="147" t="s">
        <v>185</v>
      </c>
      <c r="D28" s="147"/>
      <c r="E28" s="147"/>
      <c r="F28" s="28" t="s">
        <v>29</v>
      </c>
      <c r="G28" s="147" t="s">
        <v>115</v>
      </c>
      <c r="H28" s="147"/>
      <c r="I28" s="147"/>
      <c r="J28" s="27">
        <v>49</v>
      </c>
      <c r="K28" s="6" t="s">
        <v>35</v>
      </c>
      <c r="L28" s="6"/>
      <c r="M28" s="6"/>
      <c r="N28" s="29"/>
    </row>
    <row r="29" spans="1:22">
      <c r="A29" s="5"/>
      <c r="B29" s="5" t="s">
        <v>6</v>
      </c>
      <c r="C29" s="147" t="s">
        <v>115</v>
      </c>
      <c r="D29" s="147"/>
      <c r="E29" s="147"/>
      <c r="F29" s="127" t="s">
        <v>29</v>
      </c>
      <c r="G29" s="147" t="s">
        <v>34</v>
      </c>
      <c r="H29" s="147"/>
      <c r="I29" s="147"/>
      <c r="J29" s="27">
        <v>435</v>
      </c>
      <c r="K29" s="6" t="s">
        <v>35</v>
      </c>
      <c r="L29" s="6"/>
      <c r="M29" s="6"/>
      <c r="N29" s="13"/>
    </row>
    <row r="30" spans="1:22">
      <c r="A30" s="5"/>
      <c r="B30" s="5" t="s">
        <v>6</v>
      </c>
      <c r="C30" s="147" t="s">
        <v>36</v>
      </c>
      <c r="D30" s="147"/>
      <c r="E30" s="147"/>
      <c r="F30" s="28" t="s">
        <v>29</v>
      </c>
      <c r="G30" s="147" t="s">
        <v>36</v>
      </c>
      <c r="H30" s="147"/>
      <c r="I30" s="147"/>
      <c r="J30" s="27">
        <v>100</v>
      </c>
      <c r="K30" s="6" t="s">
        <v>35</v>
      </c>
      <c r="L30" s="6"/>
      <c r="M30" s="6"/>
      <c r="N30" s="13"/>
    </row>
    <row r="31" spans="1:22" ht="11.25" customHeight="1">
      <c r="A31" s="5"/>
      <c r="B31" s="5" t="s">
        <v>6</v>
      </c>
      <c r="C31" s="147"/>
      <c r="D31" s="147"/>
      <c r="E31" s="147"/>
      <c r="F31" s="127" t="s">
        <v>29</v>
      </c>
      <c r="G31" s="147"/>
      <c r="H31" s="147"/>
      <c r="I31" s="147"/>
      <c r="J31" s="27"/>
      <c r="K31" s="6" t="s">
        <v>35</v>
      </c>
      <c r="L31" s="6"/>
      <c r="M31" s="6"/>
      <c r="N31" s="13"/>
    </row>
    <row r="32" spans="1:22">
      <c r="A32" s="5"/>
      <c r="B32" s="5" t="s">
        <v>6</v>
      </c>
      <c r="C32" s="147"/>
      <c r="D32" s="147"/>
      <c r="E32" s="147"/>
      <c r="F32" s="28" t="s">
        <v>29</v>
      </c>
      <c r="G32" s="147"/>
      <c r="H32" s="147"/>
      <c r="I32" s="147"/>
      <c r="J32" s="27"/>
      <c r="K32" s="6" t="s">
        <v>35</v>
      </c>
      <c r="L32" s="6"/>
      <c r="M32" s="6"/>
      <c r="N32" s="13"/>
    </row>
    <row r="33" spans="1:18" ht="11.25" customHeight="1">
      <c r="A33" s="5"/>
      <c r="B33" s="5" t="s">
        <v>6</v>
      </c>
      <c r="C33" s="174"/>
      <c r="D33" s="174"/>
      <c r="E33" s="174"/>
      <c r="F33" s="28" t="s">
        <v>29</v>
      </c>
      <c r="G33" s="174"/>
      <c r="H33" s="174"/>
      <c r="I33" s="174"/>
      <c r="J33" s="30"/>
      <c r="K33" s="6" t="s">
        <v>35</v>
      </c>
      <c r="L33" s="6"/>
      <c r="M33" s="6"/>
      <c r="N33" s="13"/>
    </row>
    <row r="34" spans="1:18">
      <c r="A34" s="5"/>
      <c r="B34" s="5" t="s">
        <v>6</v>
      </c>
      <c r="C34" s="147"/>
      <c r="D34" s="147"/>
      <c r="E34" s="147"/>
      <c r="F34" s="28" t="s">
        <v>29</v>
      </c>
      <c r="G34" s="147"/>
      <c r="H34" s="147"/>
      <c r="I34" s="147"/>
      <c r="J34" s="27"/>
      <c r="K34" s="6" t="s">
        <v>35</v>
      </c>
      <c r="L34" s="6"/>
      <c r="M34" s="6"/>
      <c r="N34" s="13"/>
    </row>
    <row r="35" spans="1:18">
      <c r="A35" s="5"/>
      <c r="B35" s="5"/>
      <c r="C35" s="174"/>
      <c r="D35" s="174"/>
      <c r="E35" s="174"/>
      <c r="F35" s="28" t="s">
        <v>29</v>
      </c>
      <c r="G35" s="174"/>
      <c r="H35" s="174"/>
      <c r="I35" s="174"/>
      <c r="J35" s="31"/>
      <c r="K35" s="6" t="s">
        <v>35</v>
      </c>
      <c r="L35" s="6"/>
      <c r="M35" s="6"/>
      <c r="N35" s="13"/>
    </row>
    <row r="36" spans="1:18">
      <c r="A36" s="5"/>
      <c r="B36" s="5"/>
      <c r="C36" s="174"/>
      <c r="D36" s="174"/>
      <c r="E36" s="174"/>
      <c r="F36" s="127" t="s">
        <v>29</v>
      </c>
      <c r="G36" s="174"/>
      <c r="H36" s="174"/>
      <c r="I36" s="174"/>
      <c r="J36" s="31"/>
      <c r="K36" s="6" t="s">
        <v>35</v>
      </c>
      <c r="L36" s="6"/>
      <c r="M36" s="6"/>
      <c r="N36" s="13"/>
    </row>
    <row r="37" spans="1:18">
      <c r="A37" s="5"/>
      <c r="B37" s="5"/>
      <c r="C37" s="174"/>
      <c r="D37" s="174"/>
      <c r="E37" s="174"/>
      <c r="F37" s="127" t="s">
        <v>29</v>
      </c>
      <c r="G37" s="174"/>
      <c r="H37" s="174"/>
      <c r="I37" s="174"/>
      <c r="J37" s="31"/>
      <c r="K37" s="6" t="s">
        <v>35</v>
      </c>
      <c r="L37" s="6"/>
      <c r="M37" s="6"/>
      <c r="N37" s="13"/>
    </row>
    <row r="38" spans="1:18">
      <c r="A38" s="5"/>
      <c r="B38" s="5"/>
      <c r="C38" s="174"/>
      <c r="D38" s="174"/>
      <c r="E38" s="174"/>
      <c r="F38" s="127" t="s">
        <v>29</v>
      </c>
      <c r="G38" s="174"/>
      <c r="H38" s="174"/>
      <c r="I38" s="174"/>
      <c r="J38" s="31"/>
      <c r="K38" s="6" t="s">
        <v>35</v>
      </c>
      <c r="L38" s="6"/>
      <c r="M38" s="6"/>
      <c r="N38" s="13"/>
    </row>
    <row r="39" spans="1:18">
      <c r="A39" s="5"/>
      <c r="B39" s="5"/>
      <c r="C39" s="174"/>
      <c r="D39" s="174"/>
      <c r="E39" s="174"/>
      <c r="F39" s="127" t="s">
        <v>29</v>
      </c>
      <c r="G39" s="174"/>
      <c r="H39" s="174"/>
      <c r="I39" s="174"/>
      <c r="J39" s="31"/>
      <c r="K39" s="6" t="s">
        <v>35</v>
      </c>
      <c r="L39" s="6"/>
      <c r="M39" s="32"/>
      <c r="N39" s="33"/>
    </row>
    <row r="40" spans="1:18">
      <c r="A40" s="5"/>
      <c r="B40" s="5"/>
      <c r="C40" s="174"/>
      <c r="D40" s="174"/>
      <c r="E40" s="174"/>
      <c r="F40" s="127" t="s">
        <v>29</v>
      </c>
      <c r="G40" s="174"/>
      <c r="H40" s="174"/>
      <c r="I40" s="174"/>
      <c r="J40" s="31"/>
      <c r="K40" s="6" t="s">
        <v>35</v>
      </c>
      <c r="L40" s="133"/>
      <c r="M40" s="180">
        <f>M25</f>
        <v>3200</v>
      </c>
      <c r="N40" s="181"/>
    </row>
    <row r="41" spans="1:18">
      <c r="A41" s="5"/>
      <c r="B41" s="5"/>
      <c r="C41" s="174"/>
      <c r="D41" s="174"/>
      <c r="E41" s="174"/>
      <c r="F41" s="127" t="s">
        <v>29</v>
      </c>
      <c r="G41" s="174"/>
      <c r="H41" s="174"/>
      <c r="I41" s="174"/>
      <c r="J41" s="31"/>
      <c r="K41" s="35"/>
      <c r="L41" s="36" t="s">
        <v>37</v>
      </c>
      <c r="M41" s="177">
        <v>1</v>
      </c>
      <c r="N41" s="178"/>
      <c r="R41" s="4" t="s">
        <v>38</v>
      </c>
    </row>
    <row r="42" spans="1:18">
      <c r="A42" s="5"/>
      <c r="B42" s="5"/>
      <c r="C42" s="174"/>
      <c r="D42" s="174"/>
      <c r="E42" s="174"/>
      <c r="F42" s="6"/>
      <c r="G42" s="174"/>
      <c r="H42" s="174"/>
      <c r="I42" s="174"/>
      <c r="J42" s="31"/>
      <c r="K42" s="175" t="s">
        <v>39</v>
      </c>
      <c r="L42" s="176"/>
      <c r="M42" s="177">
        <f>111*2</f>
        <v>222</v>
      </c>
      <c r="N42" s="178"/>
      <c r="P42" s="143"/>
      <c r="Q42" s="143"/>
    </row>
    <row r="43" spans="1:18">
      <c r="A43" s="5"/>
      <c r="B43" s="37"/>
      <c r="C43" s="38" t="s">
        <v>40</v>
      </c>
      <c r="D43" s="39"/>
      <c r="E43" s="39"/>
      <c r="F43" s="39"/>
      <c r="G43" s="40"/>
      <c r="H43" s="179"/>
      <c r="I43" s="179"/>
      <c r="J43" s="41">
        <f>SUM(J27:J42)</f>
        <v>1022</v>
      </c>
      <c r="K43" s="42"/>
      <c r="L43" s="128" t="s">
        <v>33</v>
      </c>
      <c r="M43" s="168">
        <f>J43*J44</f>
        <v>1635.2</v>
      </c>
      <c r="N43" s="169"/>
      <c r="P43" s="44"/>
      <c r="Q43" s="6"/>
    </row>
    <row r="44" spans="1:18">
      <c r="A44" s="5"/>
      <c r="B44" s="5"/>
      <c r="C44" s="7"/>
      <c r="D44" s="6"/>
      <c r="E44" s="6"/>
      <c r="F44" s="6"/>
      <c r="G44" s="45"/>
      <c r="I44" s="129" t="s">
        <v>41</v>
      </c>
      <c r="J44" s="46">
        <v>1.6</v>
      </c>
      <c r="K44" s="166" t="s">
        <v>42</v>
      </c>
      <c r="L44" s="167"/>
      <c r="M44" s="168"/>
      <c r="N44" s="169"/>
      <c r="P44" s="44"/>
      <c r="Q44" s="6"/>
    </row>
    <row r="45" spans="1:18">
      <c r="A45" s="5"/>
      <c r="B45" s="5"/>
      <c r="C45" s="7"/>
      <c r="D45" s="6"/>
      <c r="E45" s="6"/>
      <c r="F45" s="6"/>
      <c r="G45" s="45"/>
      <c r="H45" s="47"/>
      <c r="I45" s="47"/>
      <c r="J45" s="42"/>
      <c r="K45" s="42"/>
      <c r="L45" s="128" t="s">
        <v>43</v>
      </c>
      <c r="M45" s="170"/>
      <c r="N45" s="171"/>
      <c r="P45" s="44"/>
      <c r="Q45" s="6"/>
    </row>
    <row r="46" spans="1:18">
      <c r="A46" s="5"/>
      <c r="B46" s="5" t="s">
        <v>44</v>
      </c>
      <c r="C46" s="6"/>
      <c r="D46" s="6"/>
      <c r="E46" s="133"/>
      <c r="F46" s="164">
        <v>0</v>
      </c>
      <c r="G46" s="165"/>
      <c r="H46" s="128"/>
      <c r="I46" s="128"/>
      <c r="J46" s="128"/>
      <c r="K46" s="6" t="s">
        <v>45</v>
      </c>
      <c r="L46" s="133"/>
      <c r="M46" s="172">
        <f>M43+M42+M40+M44+M45</f>
        <v>5057.2</v>
      </c>
      <c r="N46" s="173"/>
      <c r="O46" s="48"/>
      <c r="P46" s="44"/>
      <c r="Q46" s="11"/>
    </row>
    <row r="47" spans="1:18">
      <c r="A47" s="5"/>
      <c r="B47" s="5" t="s">
        <v>46</v>
      </c>
      <c r="C47" s="6"/>
      <c r="D47" s="6"/>
      <c r="E47" s="133"/>
      <c r="F47" s="152">
        <v>0</v>
      </c>
      <c r="G47" s="153"/>
      <c r="H47" s="128"/>
      <c r="I47" s="128"/>
      <c r="J47" s="128"/>
      <c r="K47" s="6" t="s">
        <v>47</v>
      </c>
      <c r="L47" s="133"/>
      <c r="M47" s="172"/>
      <c r="N47" s="173"/>
      <c r="P47" s="44"/>
      <c r="Q47" s="11"/>
    </row>
    <row r="48" spans="1:18">
      <c r="A48" s="5"/>
      <c r="B48" s="5" t="s">
        <v>48</v>
      </c>
      <c r="C48" s="6"/>
      <c r="D48" s="6"/>
      <c r="E48" s="133"/>
      <c r="F48" s="162">
        <f>SUM(F46:G47)</f>
        <v>0</v>
      </c>
      <c r="G48" s="163"/>
      <c r="H48" s="128"/>
      <c r="I48" s="128"/>
      <c r="J48" s="128"/>
      <c r="K48" s="6"/>
      <c r="L48" s="133"/>
      <c r="M48" s="49"/>
      <c r="N48" s="50"/>
      <c r="P48" s="44"/>
      <c r="Q48" s="51"/>
    </row>
    <row r="49" spans="1:17">
      <c r="A49" s="5"/>
      <c r="B49" s="5" t="s">
        <v>49</v>
      </c>
      <c r="C49" s="6"/>
      <c r="D49" s="6"/>
      <c r="E49" s="133"/>
      <c r="F49" s="152">
        <v>0</v>
      </c>
      <c r="G49" s="153"/>
      <c r="H49" s="128"/>
      <c r="I49" s="128"/>
      <c r="J49" s="128"/>
      <c r="K49" s="6"/>
      <c r="L49" s="133"/>
      <c r="M49" s="49"/>
      <c r="N49" s="50"/>
      <c r="P49" s="44"/>
      <c r="Q49" s="11"/>
    </row>
    <row r="50" spans="1:17">
      <c r="A50" s="5"/>
      <c r="B50" s="5" t="s">
        <v>48</v>
      </c>
      <c r="C50" s="6"/>
      <c r="D50" s="6"/>
      <c r="E50" s="133"/>
      <c r="F50" s="162">
        <f>SUM(F48:G49)</f>
        <v>0</v>
      </c>
      <c r="G50" s="163"/>
      <c r="H50" s="128"/>
      <c r="I50" s="128"/>
      <c r="J50" s="128"/>
      <c r="K50" s="6"/>
      <c r="L50" s="133"/>
      <c r="M50" s="49"/>
      <c r="N50" s="50"/>
      <c r="P50" s="44"/>
      <c r="Q50" s="11"/>
    </row>
    <row r="51" spans="1:17">
      <c r="A51" s="5"/>
      <c r="B51" s="5" t="s">
        <v>33</v>
      </c>
      <c r="C51" s="6"/>
      <c r="D51" s="6"/>
      <c r="E51" s="133"/>
      <c r="F51" s="164">
        <v>0</v>
      </c>
      <c r="G51" s="165"/>
      <c r="H51" s="6"/>
      <c r="I51" s="52" t="s">
        <v>50</v>
      </c>
      <c r="J51" s="39"/>
      <c r="K51" s="39"/>
      <c r="L51" s="39"/>
      <c r="M51" s="39"/>
      <c r="N51" s="53"/>
      <c r="P51" s="44"/>
      <c r="Q51" s="11"/>
    </row>
    <row r="52" spans="1:17">
      <c r="A52" s="5"/>
      <c r="B52" s="5" t="s">
        <v>51</v>
      </c>
      <c r="C52" s="6"/>
      <c r="D52" s="6"/>
      <c r="E52" s="133"/>
      <c r="F52" s="152">
        <v>0</v>
      </c>
      <c r="G52" s="153"/>
      <c r="H52" s="6"/>
      <c r="I52" s="54"/>
      <c r="J52" s="55"/>
      <c r="K52" s="55"/>
      <c r="L52" s="55"/>
      <c r="M52" s="55"/>
      <c r="N52" s="56"/>
      <c r="P52" s="6"/>
      <c r="Q52" s="6"/>
    </row>
    <row r="53" spans="1:17">
      <c r="A53" s="5"/>
      <c r="B53" s="5" t="s">
        <v>43</v>
      </c>
      <c r="C53" s="6"/>
      <c r="D53" s="6"/>
      <c r="E53" s="133" t="s">
        <v>52</v>
      </c>
      <c r="F53" s="152">
        <v>0</v>
      </c>
      <c r="G53" s="153"/>
      <c r="H53" s="6"/>
      <c r="I53" s="54"/>
      <c r="J53" s="55"/>
      <c r="K53" s="55"/>
      <c r="L53" s="55"/>
      <c r="M53" s="55"/>
      <c r="N53" s="56"/>
      <c r="P53" s="6"/>
      <c r="Q53" s="6"/>
    </row>
    <row r="54" spans="1:17">
      <c r="A54" s="5"/>
      <c r="B54" s="5" t="s">
        <v>53</v>
      </c>
      <c r="C54" s="6"/>
      <c r="D54" s="6"/>
      <c r="E54" s="133"/>
      <c r="F54" s="152">
        <v>0</v>
      </c>
      <c r="G54" s="153"/>
      <c r="H54" s="57"/>
      <c r="I54" s="54"/>
      <c r="J54" s="55"/>
      <c r="K54" s="55"/>
      <c r="L54" s="55"/>
      <c r="M54" s="55"/>
      <c r="N54" s="56"/>
      <c r="P54" s="143"/>
      <c r="Q54" s="143"/>
    </row>
    <row r="55" spans="1:17">
      <c r="A55" s="5"/>
      <c r="B55" s="5" t="s">
        <v>47</v>
      </c>
      <c r="C55" s="6"/>
      <c r="D55" s="6"/>
      <c r="E55" s="133"/>
      <c r="F55" s="154">
        <f>SUM(F50:G54)</f>
        <v>0</v>
      </c>
      <c r="G55" s="155"/>
      <c r="H55" s="6"/>
      <c r="I55" s="54"/>
      <c r="J55" s="55"/>
      <c r="K55" s="55"/>
      <c r="L55" s="55"/>
      <c r="M55" s="55"/>
      <c r="N55" s="56"/>
      <c r="P55" s="44"/>
      <c r="Q55" s="6"/>
    </row>
    <row r="56" spans="1:17">
      <c r="A56" s="5"/>
      <c r="B56" s="5" t="s">
        <v>54</v>
      </c>
      <c r="C56" s="6"/>
      <c r="D56" s="6"/>
      <c r="E56" s="133"/>
      <c r="F56" s="156">
        <f>+M46-F55</f>
        <v>5057.2</v>
      </c>
      <c r="G56" s="157"/>
      <c r="H56" s="6"/>
      <c r="I56" s="58"/>
      <c r="J56" s="31"/>
      <c r="K56" s="31"/>
      <c r="L56" s="31"/>
      <c r="M56" s="31"/>
      <c r="N56" s="59"/>
      <c r="P56" s="44"/>
      <c r="Q56" s="6"/>
    </row>
    <row r="57" spans="1:17" ht="12" thickBot="1">
      <c r="A57" s="5"/>
      <c r="B57" s="60" t="s">
        <v>48</v>
      </c>
      <c r="C57" s="30"/>
      <c r="D57" s="30"/>
      <c r="E57" s="61"/>
      <c r="F57" s="158">
        <f>+F55+F56</f>
        <v>5057.2</v>
      </c>
      <c r="G57" s="159"/>
      <c r="H57" s="6"/>
      <c r="I57" s="62"/>
      <c r="J57" s="31"/>
      <c r="K57" s="31"/>
      <c r="L57" s="31"/>
      <c r="M57" s="31"/>
      <c r="N57" s="59"/>
      <c r="P57" s="44"/>
      <c r="Q57" s="11"/>
    </row>
    <row r="58" spans="1:17">
      <c r="A58" s="5"/>
      <c r="B58" s="142" t="s">
        <v>55</v>
      </c>
      <c r="C58" s="143"/>
      <c r="D58" s="143"/>
      <c r="E58" s="143"/>
      <c r="F58" s="143"/>
      <c r="G58" s="143"/>
      <c r="H58" s="6"/>
      <c r="I58" s="160" t="s">
        <v>56</v>
      </c>
      <c r="J58" s="160"/>
      <c r="K58" s="160"/>
      <c r="L58" s="160"/>
      <c r="M58" s="160"/>
      <c r="N58" s="161"/>
      <c r="P58" s="44"/>
      <c r="Q58" s="11"/>
    </row>
    <row r="59" spans="1:17" ht="1.5" customHeight="1">
      <c r="A59" s="5"/>
      <c r="B59" s="126"/>
      <c r="C59" s="127"/>
      <c r="D59" s="127"/>
      <c r="E59" s="127"/>
      <c r="F59" s="127"/>
      <c r="G59" s="127"/>
      <c r="H59" s="6"/>
      <c r="I59" s="127"/>
      <c r="J59" s="127"/>
      <c r="K59" s="127"/>
      <c r="L59" s="127"/>
      <c r="M59" s="127"/>
      <c r="N59" s="131"/>
      <c r="P59" s="44"/>
      <c r="Q59" s="11" t="s">
        <v>57</v>
      </c>
    </row>
    <row r="60" spans="1:17" ht="11.25" hidden="1" customHeight="1">
      <c r="A60" s="5"/>
      <c r="B60" s="142"/>
      <c r="C60" s="143"/>
      <c r="D60" s="143"/>
      <c r="E60" s="143"/>
      <c r="F60" s="143"/>
      <c r="G60" s="143"/>
      <c r="H60" s="6"/>
      <c r="I60" s="6"/>
      <c r="J60" s="6"/>
      <c r="K60" s="6"/>
      <c r="L60" s="6"/>
      <c r="M60" s="6"/>
      <c r="N60" s="13"/>
      <c r="P60" s="44"/>
      <c r="Q60" s="11" t="s">
        <v>58</v>
      </c>
    </row>
    <row r="61" spans="1:17" ht="16.5" customHeight="1">
      <c r="A61" s="5"/>
      <c r="B61" s="146" t="s">
        <v>59</v>
      </c>
      <c r="C61" s="147"/>
      <c r="D61" s="147"/>
      <c r="E61" s="147"/>
      <c r="F61" s="147"/>
      <c r="G61" s="147"/>
      <c r="H61" s="6"/>
      <c r="I61" s="147" t="s">
        <v>138</v>
      </c>
      <c r="J61" s="147"/>
      <c r="K61" s="147"/>
      <c r="L61" s="147"/>
      <c r="M61" s="147"/>
      <c r="N61" s="148"/>
      <c r="P61" s="44"/>
      <c r="Q61" s="11"/>
    </row>
    <row r="62" spans="1:17">
      <c r="A62" s="5"/>
      <c r="B62" s="142" t="s">
        <v>57</v>
      </c>
      <c r="C62" s="143"/>
      <c r="D62" s="143"/>
      <c r="E62" s="143"/>
      <c r="F62" s="143"/>
      <c r="G62" s="143"/>
      <c r="H62" s="6"/>
      <c r="I62" s="142" t="s">
        <v>57</v>
      </c>
      <c r="J62" s="143"/>
      <c r="K62" s="143"/>
      <c r="L62" s="143"/>
      <c r="M62" s="143"/>
      <c r="N62" s="143"/>
      <c r="P62" s="6"/>
      <c r="Q62" s="6"/>
    </row>
    <row r="63" spans="1:17" ht="26.25" customHeight="1">
      <c r="A63" s="5"/>
      <c r="B63" s="149" t="s">
        <v>60</v>
      </c>
      <c r="C63" s="150"/>
      <c r="D63" s="150"/>
      <c r="E63" s="150"/>
      <c r="F63" s="150"/>
      <c r="G63" s="150"/>
      <c r="H63" s="6"/>
      <c r="I63" s="150" t="s">
        <v>139</v>
      </c>
      <c r="J63" s="150"/>
      <c r="K63" s="150"/>
      <c r="L63" s="150"/>
      <c r="M63" s="150"/>
      <c r="N63" s="151"/>
      <c r="P63" s="6"/>
      <c r="Q63" s="6"/>
    </row>
    <row r="64" spans="1:17" ht="2.25" customHeight="1">
      <c r="A64" s="5"/>
      <c r="B64" s="142" t="s">
        <v>61</v>
      </c>
      <c r="C64" s="143"/>
      <c r="D64" s="143"/>
      <c r="E64" s="143"/>
      <c r="F64" s="143"/>
      <c r="G64" s="143"/>
      <c r="H64" s="6"/>
      <c r="I64" s="144"/>
      <c r="J64" s="144"/>
      <c r="K64" s="144"/>
      <c r="L64" s="144"/>
      <c r="M64" s="144"/>
      <c r="N64" s="145"/>
      <c r="P64" s="6"/>
      <c r="Q64" s="6"/>
    </row>
    <row r="65" spans="1:17" ht="0.75" hidden="1" customHeight="1">
      <c r="A65" s="5"/>
      <c r="B65" s="5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13"/>
      <c r="P65" s="6"/>
      <c r="Q65" s="6"/>
    </row>
    <row r="66" spans="1:17" ht="14.25" customHeight="1" thickBot="1">
      <c r="A66" s="65"/>
      <c r="B66" s="65"/>
      <c r="C66" s="66"/>
      <c r="D66" s="66"/>
      <c r="E66" s="66"/>
      <c r="F66" s="66"/>
      <c r="G66" s="66"/>
      <c r="H66" s="66"/>
      <c r="I66" s="66" t="s">
        <v>62</v>
      </c>
      <c r="J66" s="66">
        <v>7862</v>
      </c>
      <c r="K66" s="66"/>
      <c r="L66" s="67"/>
      <c r="M66" s="68"/>
      <c r="N66" s="69"/>
      <c r="P66" s="6"/>
      <c r="Q66" s="6"/>
    </row>
    <row r="67" spans="1:17" ht="36" customHeight="1">
      <c r="N67" s="4" t="s">
        <v>63</v>
      </c>
      <c r="P67" s="6"/>
      <c r="Q67" s="6"/>
    </row>
    <row r="68" spans="1:17">
      <c r="P68" s="6"/>
      <c r="Q68" s="6"/>
    </row>
    <row r="69" spans="1:17">
      <c r="P69" s="6"/>
      <c r="Q69" s="6"/>
    </row>
    <row r="70" spans="1:17">
      <c r="P70" s="6"/>
      <c r="Q70" s="6"/>
    </row>
    <row r="71" spans="1:17">
      <c r="P71" s="6"/>
      <c r="Q71" s="6"/>
    </row>
    <row r="72" spans="1:17">
      <c r="P72" s="6"/>
      <c r="Q72" s="6"/>
    </row>
    <row r="73" spans="1:17">
      <c r="P73" s="6"/>
      <c r="Q73" s="6"/>
    </row>
    <row r="74" spans="1:17">
      <c r="P74" s="6"/>
      <c r="Q74" s="6"/>
    </row>
    <row r="75" spans="1:17">
      <c r="P75" s="6"/>
      <c r="Q75" s="6"/>
    </row>
    <row r="76" spans="1:17">
      <c r="P76" s="6"/>
      <c r="Q76" s="6"/>
    </row>
    <row r="77" spans="1:17">
      <c r="P77" s="6"/>
      <c r="Q77" s="6"/>
    </row>
    <row r="78" spans="1:17">
      <c r="P78" s="6"/>
      <c r="Q78" s="6"/>
    </row>
  </sheetData>
  <mergeCells count="100">
    <mergeCell ref="B11:C11"/>
    <mergeCell ref="D11:N11"/>
    <mergeCell ref="M2:N2"/>
    <mergeCell ref="L3:M3"/>
    <mergeCell ref="L8:M8"/>
    <mergeCell ref="K9:L9"/>
    <mergeCell ref="M9:N9"/>
    <mergeCell ref="B21:E21"/>
    <mergeCell ref="F21:I21"/>
    <mergeCell ref="J21:K21"/>
    <mergeCell ref="L21:N21"/>
    <mergeCell ref="B13:N15"/>
    <mergeCell ref="G16:H16"/>
    <mergeCell ref="L16:M16"/>
    <mergeCell ref="B17:N17"/>
    <mergeCell ref="B18:C18"/>
    <mergeCell ref="E18:G18"/>
    <mergeCell ref="I18:J18"/>
    <mergeCell ref="L18:M18"/>
    <mergeCell ref="B19:N19"/>
    <mergeCell ref="B20:E20"/>
    <mergeCell ref="F20:I20"/>
    <mergeCell ref="J20:K20"/>
    <mergeCell ref="L20:N20"/>
    <mergeCell ref="C29:E29"/>
    <mergeCell ref="G29:I29"/>
    <mergeCell ref="F23:G23"/>
    <mergeCell ref="F24:G24"/>
    <mergeCell ref="M24:N24"/>
    <mergeCell ref="F25:G25"/>
    <mergeCell ref="M25:N25"/>
    <mergeCell ref="F26:G26"/>
    <mergeCell ref="M26:N26"/>
    <mergeCell ref="C27:E27"/>
    <mergeCell ref="G27:I27"/>
    <mergeCell ref="M27:N27"/>
    <mergeCell ref="C28:E28"/>
    <mergeCell ref="G28:I28"/>
    <mergeCell ref="C30:E30"/>
    <mergeCell ref="G30:I30"/>
    <mergeCell ref="C31:E31"/>
    <mergeCell ref="G31:I31"/>
    <mergeCell ref="C32:E32"/>
    <mergeCell ref="G32:I32"/>
    <mergeCell ref="C33:E33"/>
    <mergeCell ref="G33:I33"/>
    <mergeCell ref="C34:E34"/>
    <mergeCell ref="G34:I34"/>
    <mergeCell ref="C35:E35"/>
    <mergeCell ref="G35:I35"/>
    <mergeCell ref="C36:E36"/>
    <mergeCell ref="G36:I36"/>
    <mergeCell ref="C37:E37"/>
    <mergeCell ref="G37:I37"/>
    <mergeCell ref="C38:E38"/>
    <mergeCell ref="G38:I38"/>
    <mergeCell ref="P42:Q42"/>
    <mergeCell ref="H43:I43"/>
    <mergeCell ref="M43:N43"/>
    <mergeCell ref="C39:E39"/>
    <mergeCell ref="G39:I39"/>
    <mergeCell ref="C40:E40"/>
    <mergeCell ref="G40:I40"/>
    <mergeCell ref="M40:N40"/>
    <mergeCell ref="C41:E41"/>
    <mergeCell ref="G41:I41"/>
    <mergeCell ref="M41:N41"/>
    <mergeCell ref="F47:G47"/>
    <mergeCell ref="M47:N47"/>
    <mergeCell ref="C42:E42"/>
    <mergeCell ref="G42:I42"/>
    <mergeCell ref="K42:L42"/>
    <mergeCell ref="M42:N42"/>
    <mergeCell ref="K44:L44"/>
    <mergeCell ref="M44:N44"/>
    <mergeCell ref="M45:N45"/>
    <mergeCell ref="F46:G46"/>
    <mergeCell ref="M46:N46"/>
    <mergeCell ref="B58:G58"/>
    <mergeCell ref="I58:N58"/>
    <mergeCell ref="F48:G48"/>
    <mergeCell ref="F49:G49"/>
    <mergeCell ref="F50:G50"/>
    <mergeCell ref="F51:G51"/>
    <mergeCell ref="F52:G52"/>
    <mergeCell ref="F53:G53"/>
    <mergeCell ref="F54:G54"/>
    <mergeCell ref="P54:Q54"/>
    <mergeCell ref="F55:G55"/>
    <mergeCell ref="F56:G56"/>
    <mergeCell ref="F57:G57"/>
    <mergeCell ref="B64:G64"/>
    <mergeCell ref="I64:N64"/>
    <mergeCell ref="B60:G60"/>
    <mergeCell ref="B61:G61"/>
    <mergeCell ref="I61:N61"/>
    <mergeCell ref="B62:G62"/>
    <mergeCell ref="I62:N62"/>
    <mergeCell ref="B63:G63"/>
    <mergeCell ref="I63:N63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95" orientation="portrait" r:id="rId1"/>
  <headerFooter alignWithMargins="0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78"/>
  <sheetViews>
    <sheetView topLeftCell="A7" zoomScaleNormal="100" workbookViewId="0">
      <selection activeCell="B13" sqref="B13:N15"/>
    </sheetView>
  </sheetViews>
  <sheetFormatPr baseColWidth="10" defaultColWidth="6.7109375" defaultRowHeight="11.25"/>
  <cols>
    <col min="1" max="1" width="0.42578125" style="4" customWidth="1"/>
    <col min="2" max="2" width="6.7109375" style="4" customWidth="1"/>
    <col min="3" max="3" width="8.140625" style="4" customWidth="1"/>
    <col min="4" max="6" width="6.7109375" style="4" customWidth="1"/>
    <col min="7" max="7" width="6.28515625" style="4" customWidth="1"/>
    <col min="8" max="8" width="3.28515625" style="4" customWidth="1"/>
    <col min="9" max="9" width="7.7109375" style="4" customWidth="1"/>
    <col min="10" max="10" width="9.5703125" style="4" customWidth="1"/>
    <col min="11" max="11" width="4" style="4" customWidth="1"/>
    <col min="12" max="12" width="7" style="4" customWidth="1"/>
    <col min="13" max="13" width="5.28515625" style="4" bestFit="1" customWidth="1"/>
    <col min="14" max="14" width="16.28515625" style="4" customWidth="1"/>
    <col min="15" max="15" width="8.140625" style="4" bestFit="1" customWidth="1"/>
    <col min="16" max="16" width="9.28515625" style="4" bestFit="1" customWidth="1"/>
    <col min="17" max="17" width="10.28515625" style="4" bestFit="1" customWidth="1"/>
    <col min="18" max="16384" width="6.7109375" style="4"/>
  </cols>
  <sheetData>
    <row r="1" spans="1:22">
      <c r="A1" s="1"/>
      <c r="B1" s="1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</row>
    <row r="2" spans="1:22">
      <c r="A2" s="5"/>
      <c r="B2" s="5"/>
      <c r="C2" s="6"/>
      <c r="D2" s="6"/>
      <c r="E2" s="6"/>
      <c r="F2" s="6"/>
      <c r="G2" s="6"/>
      <c r="H2" s="6"/>
      <c r="I2" s="6"/>
      <c r="J2" s="6"/>
      <c r="K2" s="6"/>
      <c r="L2" s="7" t="s">
        <v>0</v>
      </c>
      <c r="M2" s="198">
        <v>35</v>
      </c>
      <c r="N2" s="200"/>
    </row>
    <row r="3" spans="1:22">
      <c r="A3" s="5"/>
      <c r="B3" s="5"/>
      <c r="C3" s="6"/>
      <c r="D3" s="6"/>
      <c r="E3" s="6"/>
      <c r="F3" s="6"/>
      <c r="G3" s="6"/>
      <c r="H3" s="6"/>
      <c r="I3" s="6"/>
      <c r="J3" s="6"/>
      <c r="K3" s="6"/>
      <c r="L3" s="179" t="s">
        <v>1</v>
      </c>
      <c r="M3" s="213"/>
      <c r="N3" s="8">
        <v>7862</v>
      </c>
    </row>
    <row r="4" spans="1:22">
      <c r="A4" s="5"/>
      <c r="B4" s="5"/>
      <c r="C4" s="6"/>
      <c r="D4" s="6"/>
      <c r="E4" s="6"/>
      <c r="F4" s="6"/>
      <c r="G4" s="6"/>
      <c r="H4" s="6"/>
      <c r="I4" s="6"/>
      <c r="J4" s="6"/>
      <c r="K4" s="6"/>
      <c r="L4" s="129"/>
      <c r="M4" s="129"/>
      <c r="N4" s="10" t="s">
        <v>2</v>
      </c>
    </row>
    <row r="5" spans="1:22">
      <c r="A5" s="5"/>
      <c r="B5" s="5"/>
      <c r="C5" s="6"/>
      <c r="D5" s="6"/>
      <c r="E5" s="6"/>
      <c r="F5" s="6"/>
      <c r="G5" s="11"/>
      <c r="H5" s="6"/>
      <c r="I5" s="6"/>
      <c r="J5" s="6"/>
      <c r="K5" s="6"/>
      <c r="L5" s="129" t="s">
        <v>3</v>
      </c>
      <c r="M5" s="129"/>
      <c r="N5" s="12"/>
    </row>
    <row r="6" spans="1:22">
      <c r="A6" s="5"/>
      <c r="B6" s="5"/>
      <c r="C6" s="6"/>
      <c r="D6" s="6"/>
      <c r="E6" s="6"/>
      <c r="F6" s="6"/>
      <c r="G6" s="11" t="s">
        <v>4</v>
      </c>
      <c r="H6" s="6"/>
      <c r="I6" s="6"/>
      <c r="J6" s="6"/>
      <c r="K6" s="6"/>
      <c r="L6" s="6"/>
      <c r="M6" s="6"/>
      <c r="N6" s="13"/>
    </row>
    <row r="7" spans="1:22">
      <c r="A7" s="5"/>
      <c r="B7" s="5"/>
      <c r="C7" s="6"/>
      <c r="D7" s="6"/>
      <c r="E7" s="6"/>
      <c r="F7" s="11"/>
      <c r="G7" s="11"/>
      <c r="H7" s="6"/>
      <c r="I7" s="6"/>
      <c r="J7" s="6"/>
      <c r="K7" s="6"/>
      <c r="L7" s="6"/>
      <c r="M7" s="6"/>
      <c r="N7" s="13"/>
    </row>
    <row r="8" spans="1:22" ht="12" thickBot="1">
      <c r="A8" s="5"/>
      <c r="B8" s="5"/>
      <c r="C8" s="6"/>
      <c r="D8" s="6"/>
      <c r="E8" s="6"/>
      <c r="F8" s="6"/>
      <c r="G8" s="6" t="s">
        <v>5</v>
      </c>
      <c r="H8" s="6"/>
      <c r="I8" s="6"/>
      <c r="J8" s="14">
        <v>29</v>
      </c>
      <c r="K8" s="127" t="s">
        <v>6</v>
      </c>
      <c r="L8" s="147" t="s">
        <v>64</v>
      </c>
      <c r="M8" s="147"/>
      <c r="N8" s="13">
        <v>2019</v>
      </c>
    </row>
    <row r="9" spans="1:22">
      <c r="A9" s="5"/>
      <c r="B9" s="5"/>
      <c r="C9" s="6"/>
      <c r="D9" s="6"/>
      <c r="E9" s="6"/>
      <c r="F9" s="6"/>
      <c r="G9" s="6"/>
      <c r="H9" s="6"/>
      <c r="I9" s="6"/>
      <c r="J9" s="6"/>
      <c r="K9" s="143" t="s">
        <v>7</v>
      </c>
      <c r="L9" s="143"/>
      <c r="M9" s="172">
        <f>M46</f>
        <v>3766.4</v>
      </c>
      <c r="N9" s="173"/>
    </row>
    <row r="10" spans="1:22" ht="13.5" customHeight="1">
      <c r="A10" s="5"/>
      <c r="B10" s="5" t="s">
        <v>8</v>
      </c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13"/>
    </row>
    <row r="11" spans="1:22">
      <c r="A11" s="132"/>
      <c r="B11" s="214">
        <f>$M$9</f>
        <v>3766.4</v>
      </c>
      <c r="C11" s="215"/>
      <c r="D11" s="216" t="s">
        <v>108</v>
      </c>
      <c r="E11" s="216"/>
      <c r="F11" s="216"/>
      <c r="G11" s="216"/>
      <c r="H11" s="216"/>
      <c r="I11" s="216"/>
      <c r="J11" s="216"/>
      <c r="K11" s="216"/>
      <c r="L11" s="216"/>
      <c r="M11" s="216"/>
      <c r="N11" s="217"/>
    </row>
    <row r="12" spans="1:22">
      <c r="A12" s="5"/>
      <c r="B12" s="5" t="s">
        <v>9</v>
      </c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13"/>
      <c r="P12" s="4" t="s">
        <v>10</v>
      </c>
      <c r="T12" s="4" t="s">
        <v>11</v>
      </c>
    </row>
    <row r="13" spans="1:22" ht="12.75" customHeight="1">
      <c r="A13" s="5"/>
      <c r="B13" s="206" t="s">
        <v>182</v>
      </c>
      <c r="C13" s="207"/>
      <c r="D13" s="207"/>
      <c r="E13" s="207"/>
      <c r="F13" s="207"/>
      <c r="G13" s="207"/>
      <c r="H13" s="207"/>
      <c r="I13" s="207"/>
      <c r="J13" s="207"/>
      <c r="K13" s="207"/>
      <c r="L13" s="207"/>
      <c r="M13" s="207"/>
      <c r="N13" s="208"/>
    </row>
    <row r="14" spans="1:22">
      <c r="A14" s="5"/>
      <c r="B14" s="206"/>
      <c r="C14" s="207"/>
      <c r="D14" s="207"/>
      <c r="E14" s="207"/>
      <c r="F14" s="207"/>
      <c r="G14" s="207"/>
      <c r="H14" s="207"/>
      <c r="I14" s="207"/>
      <c r="J14" s="207"/>
      <c r="K14" s="207"/>
      <c r="L14" s="207"/>
      <c r="M14" s="207"/>
      <c r="N14" s="208"/>
      <c r="V14" s="4" t="s">
        <v>11</v>
      </c>
    </row>
    <row r="15" spans="1:22">
      <c r="A15" s="5"/>
      <c r="B15" s="206"/>
      <c r="C15" s="207"/>
      <c r="D15" s="207"/>
      <c r="E15" s="207"/>
      <c r="F15" s="207"/>
      <c r="G15" s="207"/>
      <c r="H15" s="207"/>
      <c r="I15" s="207"/>
      <c r="J15" s="207"/>
      <c r="K15" s="207"/>
      <c r="L15" s="207"/>
      <c r="M15" s="207"/>
      <c r="N15" s="208"/>
    </row>
    <row r="16" spans="1:22">
      <c r="A16" s="5"/>
      <c r="B16" s="5" t="s">
        <v>12</v>
      </c>
      <c r="C16" s="6"/>
      <c r="D16" s="6"/>
      <c r="E16" s="130">
        <v>4</v>
      </c>
      <c r="F16" s="127" t="s">
        <v>6</v>
      </c>
      <c r="G16" s="147" t="s">
        <v>183</v>
      </c>
      <c r="H16" s="147"/>
      <c r="I16" s="127" t="s">
        <v>13</v>
      </c>
      <c r="J16" s="130">
        <v>6</v>
      </c>
      <c r="K16" s="127" t="s">
        <v>14</v>
      </c>
      <c r="L16" s="147" t="s">
        <v>183</v>
      </c>
      <c r="M16" s="147"/>
      <c r="N16" s="13">
        <v>2019</v>
      </c>
      <c r="P16" s="19"/>
    </row>
    <row r="17" spans="1:22" ht="12" thickBot="1">
      <c r="A17" s="5"/>
      <c r="B17" s="192"/>
      <c r="C17" s="193"/>
      <c r="D17" s="193"/>
      <c r="E17" s="193"/>
      <c r="F17" s="193"/>
      <c r="G17" s="193"/>
      <c r="H17" s="193"/>
      <c r="I17" s="193"/>
      <c r="J17" s="193"/>
      <c r="K17" s="193"/>
      <c r="L17" s="193"/>
      <c r="M17" s="193"/>
      <c r="N17" s="194"/>
    </row>
    <row r="18" spans="1:22" ht="12" thickBot="1">
      <c r="A18" s="5"/>
      <c r="B18" s="142" t="s">
        <v>16</v>
      </c>
      <c r="C18" s="209"/>
      <c r="D18" s="20"/>
      <c r="E18" s="210" t="s">
        <v>17</v>
      </c>
      <c r="F18" s="211"/>
      <c r="G18" s="212"/>
      <c r="H18" s="20" t="s">
        <v>18</v>
      </c>
      <c r="I18" s="210" t="s">
        <v>19</v>
      </c>
      <c r="J18" s="212"/>
      <c r="K18" s="20"/>
      <c r="L18" s="210" t="s">
        <v>20</v>
      </c>
      <c r="M18" s="212"/>
      <c r="N18" s="20"/>
      <c r="V18" s="4" t="s">
        <v>11</v>
      </c>
    </row>
    <row r="19" spans="1:22">
      <c r="A19" s="5"/>
      <c r="B19" s="192" t="s">
        <v>3</v>
      </c>
      <c r="C19" s="193"/>
      <c r="D19" s="193"/>
      <c r="E19" s="193"/>
      <c r="F19" s="193"/>
      <c r="G19" s="193"/>
      <c r="H19" s="193"/>
      <c r="I19" s="193"/>
      <c r="J19" s="193"/>
      <c r="K19" s="193"/>
      <c r="L19" s="193"/>
      <c r="M19" s="193"/>
      <c r="N19" s="194"/>
      <c r="Q19" s="4" t="s">
        <v>11</v>
      </c>
    </row>
    <row r="20" spans="1:22" ht="12.75" customHeight="1">
      <c r="A20" s="5"/>
      <c r="B20" s="195"/>
      <c r="C20" s="196"/>
      <c r="D20" s="196"/>
      <c r="E20" s="197"/>
      <c r="F20" s="198"/>
      <c r="G20" s="174"/>
      <c r="H20" s="174"/>
      <c r="I20" s="199"/>
      <c r="J20" s="198"/>
      <c r="K20" s="199"/>
      <c r="L20" s="198"/>
      <c r="M20" s="174"/>
      <c r="N20" s="200"/>
      <c r="Q20" s="4" t="s">
        <v>11</v>
      </c>
    </row>
    <row r="21" spans="1:22">
      <c r="A21" s="5"/>
      <c r="B21" s="201" t="s">
        <v>21</v>
      </c>
      <c r="C21" s="202"/>
      <c r="D21" s="202"/>
      <c r="E21" s="203"/>
      <c r="F21" s="204" t="s">
        <v>22</v>
      </c>
      <c r="G21" s="202"/>
      <c r="H21" s="202"/>
      <c r="I21" s="203"/>
      <c r="J21" s="204" t="s">
        <v>23</v>
      </c>
      <c r="K21" s="203"/>
      <c r="L21" s="204" t="s">
        <v>24</v>
      </c>
      <c r="M21" s="202"/>
      <c r="N21" s="205"/>
    </row>
    <row r="22" spans="1:22">
      <c r="A22" s="5"/>
      <c r="B22" s="22" t="s">
        <v>25</v>
      </c>
      <c r="C22" s="6"/>
      <c r="D22" s="6"/>
      <c r="E22" s="11"/>
      <c r="F22" s="6"/>
      <c r="G22" s="6"/>
      <c r="H22" s="6"/>
      <c r="I22" s="6"/>
      <c r="J22" s="6"/>
      <c r="K22" s="6"/>
      <c r="L22" s="6"/>
      <c r="M22" s="6"/>
      <c r="N22" s="13"/>
    </row>
    <row r="23" spans="1:22">
      <c r="A23" s="5"/>
      <c r="B23" s="5"/>
      <c r="C23" s="6" t="s">
        <v>26</v>
      </c>
      <c r="D23" s="6"/>
      <c r="E23" s="127"/>
      <c r="F23" s="147" t="s">
        <v>27</v>
      </c>
      <c r="G23" s="147"/>
      <c r="H23" s="6"/>
      <c r="I23" s="6"/>
      <c r="J23" s="11"/>
      <c r="K23" s="6"/>
      <c r="L23" s="6"/>
      <c r="M23" s="6"/>
      <c r="N23" s="13"/>
    </row>
    <row r="24" spans="1:22">
      <c r="A24" s="5"/>
      <c r="B24" s="5" t="s">
        <v>28</v>
      </c>
      <c r="C24" s="6"/>
      <c r="D24" s="23">
        <v>2</v>
      </c>
      <c r="E24" s="127" t="s">
        <v>29</v>
      </c>
      <c r="F24" s="168">
        <v>1120</v>
      </c>
      <c r="G24" s="184"/>
      <c r="H24" s="6" t="s">
        <v>30</v>
      </c>
      <c r="I24" s="6"/>
      <c r="J24" s="24"/>
      <c r="K24" s="6"/>
      <c r="L24" s="6"/>
      <c r="M24" s="185"/>
      <c r="N24" s="186"/>
    </row>
    <row r="25" spans="1:22">
      <c r="A25" s="5"/>
      <c r="B25" s="5" t="s">
        <v>28</v>
      </c>
      <c r="C25" s="6"/>
      <c r="D25" s="23">
        <v>1</v>
      </c>
      <c r="E25" s="127" t="s">
        <v>29</v>
      </c>
      <c r="F25" s="187">
        <v>640</v>
      </c>
      <c r="G25" s="187"/>
      <c r="H25" s="6" t="s">
        <v>31</v>
      </c>
      <c r="I25" s="6"/>
      <c r="J25" s="11"/>
      <c r="K25" s="6" t="s">
        <v>32</v>
      </c>
      <c r="L25" s="6"/>
      <c r="M25" s="188">
        <f>D24*F24+D25*F25</f>
        <v>2880</v>
      </c>
      <c r="N25" s="188"/>
    </row>
    <row r="26" spans="1:22">
      <c r="A26" s="5"/>
      <c r="B26" s="22" t="s">
        <v>33</v>
      </c>
      <c r="C26" s="6"/>
      <c r="D26" s="25"/>
      <c r="E26" s="127"/>
      <c r="F26" s="189"/>
      <c r="G26" s="189"/>
      <c r="H26" s="6"/>
      <c r="I26" s="6"/>
      <c r="J26" s="6"/>
      <c r="K26" s="6"/>
      <c r="L26" s="6"/>
      <c r="M26" s="190"/>
      <c r="N26" s="191"/>
    </row>
    <row r="27" spans="1:22" ht="12">
      <c r="A27" s="5"/>
      <c r="B27" s="5" t="s">
        <v>6</v>
      </c>
      <c r="C27" s="147" t="s">
        <v>34</v>
      </c>
      <c r="D27" s="147"/>
      <c r="E27" s="147"/>
      <c r="F27" s="127" t="s">
        <v>29</v>
      </c>
      <c r="G27" s="147" t="s">
        <v>76</v>
      </c>
      <c r="H27" s="147"/>
      <c r="I27" s="147"/>
      <c r="J27" s="27">
        <v>197</v>
      </c>
      <c r="K27" s="6" t="s">
        <v>35</v>
      </c>
      <c r="L27" s="6"/>
      <c r="M27" s="182"/>
      <c r="N27" s="183"/>
    </row>
    <row r="28" spans="1:22">
      <c r="A28" s="5"/>
      <c r="B28" s="5" t="s">
        <v>6</v>
      </c>
      <c r="C28" s="147" t="s">
        <v>104</v>
      </c>
      <c r="D28" s="147"/>
      <c r="E28" s="147"/>
      <c r="F28" s="28" t="s">
        <v>29</v>
      </c>
      <c r="G28" s="147" t="s">
        <v>77</v>
      </c>
      <c r="H28" s="147"/>
      <c r="I28" s="147"/>
      <c r="J28" s="27">
        <v>15</v>
      </c>
      <c r="K28" s="6" t="s">
        <v>35</v>
      </c>
      <c r="L28" s="6"/>
      <c r="M28" s="6"/>
      <c r="N28" s="29"/>
    </row>
    <row r="29" spans="1:22">
      <c r="A29" s="5"/>
      <c r="B29" s="5" t="s">
        <v>6</v>
      </c>
      <c r="C29" s="147" t="s">
        <v>77</v>
      </c>
      <c r="D29" s="147"/>
      <c r="E29" s="147"/>
      <c r="F29" s="127" t="s">
        <v>29</v>
      </c>
      <c r="G29" s="147" t="s">
        <v>76</v>
      </c>
      <c r="H29" s="147"/>
      <c r="I29" s="147"/>
      <c r="J29" s="27">
        <v>15</v>
      </c>
      <c r="K29" s="6" t="s">
        <v>35</v>
      </c>
      <c r="L29" s="6"/>
      <c r="M29" s="6"/>
      <c r="N29" s="13"/>
    </row>
    <row r="30" spans="1:22">
      <c r="A30" s="5"/>
      <c r="B30" s="5" t="s">
        <v>6</v>
      </c>
      <c r="C30" s="147" t="s">
        <v>104</v>
      </c>
      <c r="D30" s="147"/>
      <c r="E30" s="147"/>
      <c r="F30" s="28" t="s">
        <v>29</v>
      </c>
      <c r="G30" s="147" t="s">
        <v>77</v>
      </c>
      <c r="H30" s="147"/>
      <c r="I30" s="147"/>
      <c r="J30" s="27">
        <v>15</v>
      </c>
      <c r="K30" s="6" t="s">
        <v>35</v>
      </c>
      <c r="L30" s="6"/>
      <c r="M30" s="6"/>
      <c r="N30" s="13"/>
    </row>
    <row r="31" spans="1:22" ht="11.25" customHeight="1">
      <c r="A31" s="5"/>
      <c r="B31" s="5" t="s">
        <v>6</v>
      </c>
      <c r="C31" s="147" t="s">
        <v>77</v>
      </c>
      <c r="D31" s="147"/>
      <c r="E31" s="147"/>
      <c r="F31" s="127" t="s">
        <v>29</v>
      </c>
      <c r="G31" s="147" t="s">
        <v>76</v>
      </c>
      <c r="H31" s="147"/>
      <c r="I31" s="147"/>
      <c r="J31" s="27">
        <v>15</v>
      </c>
      <c r="K31" s="6" t="s">
        <v>35</v>
      </c>
      <c r="L31" s="6"/>
      <c r="M31" s="6"/>
      <c r="N31" s="13"/>
    </row>
    <row r="32" spans="1:22">
      <c r="A32" s="5"/>
      <c r="B32" s="5" t="s">
        <v>6</v>
      </c>
      <c r="C32" s="147" t="s">
        <v>104</v>
      </c>
      <c r="D32" s="147"/>
      <c r="E32" s="147"/>
      <c r="F32" s="28" t="s">
        <v>29</v>
      </c>
      <c r="G32" s="147" t="s">
        <v>87</v>
      </c>
      <c r="H32" s="147"/>
      <c r="I32" s="147"/>
      <c r="J32" s="27">
        <v>197</v>
      </c>
      <c r="K32" s="6" t="s">
        <v>35</v>
      </c>
      <c r="L32" s="6"/>
      <c r="M32" s="6"/>
      <c r="N32" s="13"/>
    </row>
    <row r="33" spans="1:18" ht="11.25" customHeight="1">
      <c r="A33" s="5"/>
      <c r="B33" s="5" t="s">
        <v>6</v>
      </c>
      <c r="C33" s="174" t="s">
        <v>105</v>
      </c>
      <c r="D33" s="174"/>
      <c r="E33" s="174"/>
      <c r="F33" s="28" t="s">
        <v>29</v>
      </c>
      <c r="G33" s="174" t="s">
        <v>36</v>
      </c>
      <c r="H33" s="174"/>
      <c r="I33" s="174"/>
      <c r="J33" s="30">
        <v>100</v>
      </c>
      <c r="K33" s="6" t="s">
        <v>35</v>
      </c>
      <c r="L33" s="6"/>
      <c r="M33" s="6"/>
      <c r="N33" s="13"/>
    </row>
    <row r="34" spans="1:18">
      <c r="A34" s="5"/>
      <c r="B34" s="5" t="s">
        <v>6</v>
      </c>
      <c r="C34" s="147"/>
      <c r="D34" s="147"/>
      <c r="E34" s="147"/>
      <c r="F34" s="28" t="s">
        <v>29</v>
      </c>
      <c r="G34" s="147"/>
      <c r="H34" s="147"/>
      <c r="I34" s="147"/>
      <c r="J34" s="27"/>
      <c r="K34" s="6" t="s">
        <v>35</v>
      </c>
      <c r="L34" s="6"/>
      <c r="M34" s="6"/>
      <c r="N34" s="13"/>
    </row>
    <row r="35" spans="1:18">
      <c r="A35" s="5"/>
      <c r="B35" s="5"/>
      <c r="C35" s="174"/>
      <c r="D35" s="174"/>
      <c r="E35" s="174"/>
      <c r="F35" s="28" t="s">
        <v>29</v>
      </c>
      <c r="G35" s="174"/>
      <c r="H35" s="174"/>
      <c r="I35" s="174"/>
      <c r="J35" s="31"/>
      <c r="K35" s="6" t="s">
        <v>35</v>
      </c>
      <c r="L35" s="6"/>
      <c r="M35" s="6"/>
      <c r="N35" s="13"/>
    </row>
    <row r="36" spans="1:18">
      <c r="A36" s="5"/>
      <c r="B36" s="5"/>
      <c r="C36" s="174"/>
      <c r="D36" s="174"/>
      <c r="E36" s="174"/>
      <c r="F36" s="127" t="s">
        <v>29</v>
      </c>
      <c r="G36" s="174"/>
      <c r="H36" s="174"/>
      <c r="I36" s="174"/>
      <c r="J36" s="31"/>
      <c r="K36" s="6" t="s">
        <v>35</v>
      </c>
      <c r="L36" s="6"/>
      <c r="M36" s="6"/>
      <c r="N36" s="13"/>
    </row>
    <row r="37" spans="1:18">
      <c r="A37" s="5"/>
      <c r="B37" s="5"/>
      <c r="C37" s="174"/>
      <c r="D37" s="174"/>
      <c r="E37" s="174"/>
      <c r="F37" s="127" t="s">
        <v>29</v>
      </c>
      <c r="G37" s="174"/>
      <c r="H37" s="174"/>
      <c r="I37" s="174"/>
      <c r="J37" s="31"/>
      <c r="K37" s="6" t="s">
        <v>35</v>
      </c>
      <c r="L37" s="6"/>
      <c r="M37" s="6"/>
      <c r="N37" s="13"/>
    </row>
    <row r="38" spans="1:18">
      <c r="A38" s="5"/>
      <c r="B38" s="5"/>
      <c r="C38" s="174"/>
      <c r="D38" s="174"/>
      <c r="E38" s="174"/>
      <c r="F38" s="127" t="s">
        <v>29</v>
      </c>
      <c r="G38" s="174"/>
      <c r="H38" s="174"/>
      <c r="I38" s="174"/>
      <c r="J38" s="31"/>
      <c r="K38" s="6" t="s">
        <v>35</v>
      </c>
      <c r="L38" s="6"/>
      <c r="M38" s="6"/>
      <c r="N38" s="13"/>
    </row>
    <row r="39" spans="1:18">
      <c r="A39" s="5"/>
      <c r="B39" s="5"/>
      <c r="C39" s="174"/>
      <c r="D39" s="174"/>
      <c r="E39" s="174"/>
      <c r="F39" s="127" t="s">
        <v>29</v>
      </c>
      <c r="G39" s="174"/>
      <c r="H39" s="174"/>
      <c r="I39" s="174"/>
      <c r="J39" s="31"/>
      <c r="K39" s="6" t="s">
        <v>35</v>
      </c>
      <c r="L39" s="6"/>
      <c r="M39" s="32"/>
      <c r="N39" s="33"/>
    </row>
    <row r="40" spans="1:18">
      <c r="A40" s="5"/>
      <c r="B40" s="5"/>
      <c r="C40" s="174"/>
      <c r="D40" s="174"/>
      <c r="E40" s="174"/>
      <c r="F40" s="127" t="s">
        <v>29</v>
      </c>
      <c r="G40" s="174"/>
      <c r="H40" s="174"/>
      <c r="I40" s="174"/>
      <c r="J40" s="31"/>
      <c r="K40" s="6" t="s">
        <v>35</v>
      </c>
      <c r="L40" s="133"/>
      <c r="M40" s="180">
        <f>M25</f>
        <v>2880</v>
      </c>
      <c r="N40" s="181"/>
    </row>
    <row r="41" spans="1:18">
      <c r="A41" s="5"/>
      <c r="B41" s="5"/>
      <c r="C41" s="174"/>
      <c r="D41" s="174"/>
      <c r="E41" s="174"/>
      <c r="F41" s="127" t="s">
        <v>29</v>
      </c>
      <c r="G41" s="174"/>
      <c r="H41" s="174"/>
      <c r="I41" s="174"/>
      <c r="J41" s="31"/>
      <c r="K41" s="35"/>
      <c r="L41" s="36" t="s">
        <v>37</v>
      </c>
      <c r="M41" s="177">
        <v>1</v>
      </c>
      <c r="N41" s="178"/>
      <c r="R41" s="4" t="s">
        <v>38</v>
      </c>
    </row>
    <row r="42" spans="1:18">
      <c r="A42" s="5"/>
      <c r="B42" s="5"/>
      <c r="C42" s="174"/>
      <c r="D42" s="174"/>
      <c r="E42" s="174"/>
      <c r="F42" s="6"/>
      <c r="G42" s="174"/>
      <c r="H42" s="174"/>
      <c r="I42" s="174"/>
      <c r="J42" s="31"/>
      <c r="K42" s="175" t="s">
        <v>39</v>
      </c>
      <c r="L42" s="176"/>
      <c r="M42" s="177"/>
      <c r="N42" s="178"/>
      <c r="P42" s="143"/>
      <c r="Q42" s="143"/>
    </row>
    <row r="43" spans="1:18">
      <c r="A43" s="5"/>
      <c r="B43" s="37"/>
      <c r="C43" s="38" t="s">
        <v>40</v>
      </c>
      <c r="D43" s="39"/>
      <c r="E43" s="39"/>
      <c r="F43" s="39"/>
      <c r="G43" s="40"/>
      <c r="H43" s="179"/>
      <c r="I43" s="179"/>
      <c r="J43" s="41">
        <f>SUM(J27:J42)</f>
        <v>554</v>
      </c>
      <c r="K43" s="42"/>
      <c r="L43" s="128" t="s">
        <v>33</v>
      </c>
      <c r="M43" s="168">
        <f>J43*J44</f>
        <v>886.40000000000009</v>
      </c>
      <c r="N43" s="169"/>
      <c r="P43" s="44"/>
      <c r="Q43" s="6"/>
    </row>
    <row r="44" spans="1:18">
      <c r="A44" s="5"/>
      <c r="B44" s="5"/>
      <c r="C44" s="7"/>
      <c r="D44" s="6"/>
      <c r="E44" s="6"/>
      <c r="F44" s="6"/>
      <c r="G44" s="45"/>
      <c r="I44" s="129" t="s">
        <v>41</v>
      </c>
      <c r="J44" s="46">
        <v>1.6</v>
      </c>
      <c r="K44" s="166" t="s">
        <v>42</v>
      </c>
      <c r="L44" s="167"/>
      <c r="M44" s="168"/>
      <c r="N44" s="169"/>
      <c r="P44" s="44"/>
      <c r="Q44" s="6"/>
    </row>
    <row r="45" spans="1:18">
      <c r="A45" s="5"/>
      <c r="B45" s="5"/>
      <c r="C45" s="7"/>
      <c r="D45" s="6"/>
      <c r="E45" s="6"/>
      <c r="F45" s="6"/>
      <c r="G45" s="45"/>
      <c r="H45" s="47"/>
      <c r="I45" s="47"/>
      <c r="J45" s="42"/>
      <c r="K45" s="42"/>
      <c r="L45" s="128" t="s">
        <v>43</v>
      </c>
      <c r="M45" s="170"/>
      <c r="N45" s="171"/>
      <c r="P45" s="44"/>
      <c r="Q45" s="6"/>
    </row>
    <row r="46" spans="1:18">
      <c r="A46" s="5"/>
      <c r="B46" s="5" t="s">
        <v>44</v>
      </c>
      <c r="C46" s="6"/>
      <c r="D46" s="6"/>
      <c r="E46" s="133"/>
      <c r="F46" s="164">
        <v>0</v>
      </c>
      <c r="G46" s="165"/>
      <c r="H46" s="128"/>
      <c r="I46" s="128"/>
      <c r="J46" s="128"/>
      <c r="K46" s="6" t="s">
        <v>45</v>
      </c>
      <c r="L46" s="133"/>
      <c r="M46" s="172">
        <f>M43+M42+M40+M44+M45</f>
        <v>3766.4</v>
      </c>
      <c r="N46" s="173"/>
      <c r="O46" s="48"/>
      <c r="P46" s="44"/>
      <c r="Q46" s="11"/>
    </row>
    <row r="47" spans="1:18">
      <c r="A47" s="5"/>
      <c r="B47" s="5" t="s">
        <v>46</v>
      </c>
      <c r="C47" s="6"/>
      <c r="D47" s="6"/>
      <c r="E47" s="133"/>
      <c r="F47" s="152">
        <v>0</v>
      </c>
      <c r="G47" s="153"/>
      <c r="H47" s="128"/>
      <c r="I47" s="128"/>
      <c r="J47" s="128"/>
      <c r="K47" s="6" t="s">
        <v>47</v>
      </c>
      <c r="L47" s="133"/>
      <c r="M47" s="172"/>
      <c r="N47" s="173"/>
      <c r="P47" s="44"/>
      <c r="Q47" s="11"/>
    </row>
    <row r="48" spans="1:18">
      <c r="A48" s="5"/>
      <c r="B48" s="5" t="s">
        <v>48</v>
      </c>
      <c r="C48" s="6"/>
      <c r="D48" s="6"/>
      <c r="E48" s="133"/>
      <c r="F48" s="162">
        <f>SUM(F46:G47)</f>
        <v>0</v>
      </c>
      <c r="G48" s="163"/>
      <c r="H48" s="128"/>
      <c r="I48" s="128"/>
      <c r="J48" s="128"/>
      <c r="K48" s="6"/>
      <c r="L48" s="133"/>
      <c r="M48" s="49"/>
      <c r="N48" s="50"/>
      <c r="P48" s="44"/>
      <c r="Q48" s="51"/>
    </row>
    <row r="49" spans="1:17">
      <c r="A49" s="5"/>
      <c r="B49" s="5" t="s">
        <v>49</v>
      </c>
      <c r="C49" s="6"/>
      <c r="D49" s="6"/>
      <c r="E49" s="133"/>
      <c r="F49" s="152">
        <v>0</v>
      </c>
      <c r="G49" s="153"/>
      <c r="H49" s="128"/>
      <c r="I49" s="128"/>
      <c r="J49" s="128"/>
      <c r="K49" s="6"/>
      <c r="L49" s="133"/>
      <c r="M49" s="49"/>
      <c r="N49" s="50"/>
      <c r="P49" s="44"/>
      <c r="Q49" s="11"/>
    </row>
    <row r="50" spans="1:17">
      <c r="A50" s="5"/>
      <c r="B50" s="5" t="s">
        <v>48</v>
      </c>
      <c r="C50" s="6"/>
      <c r="D50" s="6"/>
      <c r="E50" s="133"/>
      <c r="F50" s="162">
        <f>SUM(F48:G49)</f>
        <v>0</v>
      </c>
      <c r="G50" s="163"/>
      <c r="H50" s="128"/>
      <c r="I50" s="128"/>
      <c r="J50" s="128"/>
      <c r="K50" s="6"/>
      <c r="L50" s="133"/>
      <c r="M50" s="49"/>
      <c r="N50" s="50"/>
      <c r="P50" s="44"/>
      <c r="Q50" s="11"/>
    </row>
    <row r="51" spans="1:17">
      <c r="A51" s="5"/>
      <c r="B51" s="5" t="s">
        <v>33</v>
      </c>
      <c r="C51" s="6"/>
      <c r="D51" s="6"/>
      <c r="E51" s="133"/>
      <c r="F51" s="164">
        <v>0</v>
      </c>
      <c r="G51" s="165"/>
      <c r="H51" s="6"/>
      <c r="I51" s="52" t="s">
        <v>50</v>
      </c>
      <c r="J51" s="39"/>
      <c r="K51" s="39"/>
      <c r="L51" s="39"/>
      <c r="M51" s="39"/>
      <c r="N51" s="53"/>
      <c r="P51" s="44"/>
      <c r="Q51" s="11"/>
    </row>
    <row r="52" spans="1:17">
      <c r="A52" s="5"/>
      <c r="B52" s="5" t="s">
        <v>51</v>
      </c>
      <c r="C52" s="6"/>
      <c r="D52" s="6"/>
      <c r="E52" s="133"/>
      <c r="F52" s="152">
        <v>0</v>
      </c>
      <c r="G52" s="153"/>
      <c r="H52" s="6"/>
      <c r="I52" s="54"/>
      <c r="J52" s="55"/>
      <c r="K52" s="55"/>
      <c r="L52" s="55"/>
      <c r="M52" s="55"/>
      <c r="N52" s="56"/>
      <c r="P52" s="6"/>
      <c r="Q52" s="6"/>
    </row>
    <row r="53" spans="1:17">
      <c r="A53" s="5"/>
      <c r="B53" s="5" t="s">
        <v>43</v>
      </c>
      <c r="C53" s="6"/>
      <c r="D53" s="6"/>
      <c r="E53" s="133" t="s">
        <v>52</v>
      </c>
      <c r="F53" s="152">
        <v>0</v>
      </c>
      <c r="G53" s="153"/>
      <c r="H53" s="6"/>
      <c r="I53" s="54"/>
      <c r="J53" s="55"/>
      <c r="K53" s="55"/>
      <c r="L53" s="55"/>
      <c r="M53" s="55"/>
      <c r="N53" s="56"/>
      <c r="P53" s="6"/>
      <c r="Q53" s="6"/>
    </row>
    <row r="54" spans="1:17">
      <c r="A54" s="5"/>
      <c r="B54" s="5" t="s">
        <v>53</v>
      </c>
      <c r="C54" s="6"/>
      <c r="D54" s="6"/>
      <c r="E54" s="133"/>
      <c r="F54" s="152">
        <v>0</v>
      </c>
      <c r="G54" s="153"/>
      <c r="H54" s="57"/>
      <c r="I54" s="54"/>
      <c r="J54" s="55"/>
      <c r="K54" s="55"/>
      <c r="L54" s="55"/>
      <c r="M54" s="55"/>
      <c r="N54" s="56"/>
      <c r="P54" s="143"/>
      <c r="Q54" s="143"/>
    </row>
    <row r="55" spans="1:17">
      <c r="A55" s="5"/>
      <c r="B55" s="5" t="s">
        <v>47</v>
      </c>
      <c r="C55" s="6"/>
      <c r="D55" s="6"/>
      <c r="E55" s="133"/>
      <c r="F55" s="154">
        <f>SUM(F50:G54)</f>
        <v>0</v>
      </c>
      <c r="G55" s="155"/>
      <c r="H55" s="6"/>
      <c r="I55" s="54"/>
      <c r="J55" s="55"/>
      <c r="K55" s="55"/>
      <c r="L55" s="55"/>
      <c r="M55" s="55"/>
      <c r="N55" s="56"/>
      <c r="P55" s="44"/>
      <c r="Q55" s="6"/>
    </row>
    <row r="56" spans="1:17">
      <c r="A56" s="5"/>
      <c r="B56" s="5" t="s">
        <v>54</v>
      </c>
      <c r="C56" s="6"/>
      <c r="D56" s="6"/>
      <c r="E56" s="133"/>
      <c r="F56" s="156">
        <f>+M46-F55</f>
        <v>3766.4</v>
      </c>
      <c r="G56" s="157"/>
      <c r="H56" s="6"/>
      <c r="I56" s="58"/>
      <c r="J56" s="31"/>
      <c r="K56" s="31"/>
      <c r="L56" s="31"/>
      <c r="M56" s="31"/>
      <c r="N56" s="59"/>
      <c r="P56" s="44"/>
      <c r="Q56" s="6"/>
    </row>
    <row r="57" spans="1:17" ht="12" thickBot="1">
      <c r="A57" s="5"/>
      <c r="B57" s="60" t="s">
        <v>48</v>
      </c>
      <c r="C57" s="30"/>
      <c r="D57" s="30"/>
      <c r="E57" s="61"/>
      <c r="F57" s="158">
        <f>+F55+F56</f>
        <v>3766.4</v>
      </c>
      <c r="G57" s="159"/>
      <c r="H57" s="6"/>
      <c r="I57" s="62"/>
      <c r="J57" s="31"/>
      <c r="K57" s="31"/>
      <c r="L57" s="31"/>
      <c r="M57" s="31"/>
      <c r="N57" s="59"/>
      <c r="P57" s="44"/>
      <c r="Q57" s="11"/>
    </row>
    <row r="58" spans="1:17">
      <c r="A58" s="5"/>
      <c r="B58" s="142" t="s">
        <v>55</v>
      </c>
      <c r="C58" s="143"/>
      <c r="D58" s="143"/>
      <c r="E58" s="143"/>
      <c r="F58" s="143"/>
      <c r="G58" s="143"/>
      <c r="H58" s="6"/>
      <c r="I58" s="160" t="s">
        <v>56</v>
      </c>
      <c r="J58" s="160"/>
      <c r="K58" s="160"/>
      <c r="L58" s="160"/>
      <c r="M58" s="160"/>
      <c r="N58" s="161"/>
      <c r="P58" s="44"/>
      <c r="Q58" s="11"/>
    </row>
    <row r="59" spans="1:17" ht="1.5" customHeight="1">
      <c r="A59" s="5"/>
      <c r="B59" s="126"/>
      <c r="C59" s="127"/>
      <c r="D59" s="127"/>
      <c r="E59" s="127"/>
      <c r="F59" s="127"/>
      <c r="G59" s="127"/>
      <c r="H59" s="6"/>
      <c r="I59" s="127"/>
      <c r="J59" s="127"/>
      <c r="K59" s="127"/>
      <c r="L59" s="127"/>
      <c r="M59" s="127"/>
      <c r="N59" s="131"/>
      <c r="P59" s="44"/>
      <c r="Q59" s="11" t="s">
        <v>57</v>
      </c>
    </row>
    <row r="60" spans="1:17" ht="11.25" hidden="1" customHeight="1">
      <c r="A60" s="5"/>
      <c r="B60" s="142"/>
      <c r="C60" s="143"/>
      <c r="D60" s="143"/>
      <c r="E60" s="143"/>
      <c r="F60" s="143"/>
      <c r="G60" s="143"/>
      <c r="H60" s="6"/>
      <c r="I60" s="6"/>
      <c r="J60" s="6"/>
      <c r="K60" s="6"/>
      <c r="L60" s="6"/>
      <c r="M60" s="6"/>
      <c r="N60" s="13"/>
      <c r="P60" s="44"/>
      <c r="Q60" s="11" t="s">
        <v>58</v>
      </c>
    </row>
    <row r="61" spans="1:17" ht="16.5" customHeight="1">
      <c r="A61" s="5"/>
      <c r="B61" s="146" t="s">
        <v>59</v>
      </c>
      <c r="C61" s="147"/>
      <c r="D61" s="147"/>
      <c r="E61" s="147"/>
      <c r="F61" s="147"/>
      <c r="G61" s="147"/>
      <c r="H61" s="6"/>
      <c r="I61" s="147" t="s">
        <v>78</v>
      </c>
      <c r="J61" s="147"/>
      <c r="K61" s="147"/>
      <c r="L61" s="147"/>
      <c r="M61" s="147"/>
      <c r="N61" s="148"/>
      <c r="P61" s="44"/>
      <c r="Q61" s="11"/>
    </row>
    <row r="62" spans="1:17">
      <c r="A62" s="5"/>
      <c r="B62" s="142" t="s">
        <v>57</v>
      </c>
      <c r="C62" s="143"/>
      <c r="D62" s="143"/>
      <c r="E62" s="143"/>
      <c r="F62" s="143"/>
      <c r="G62" s="143"/>
      <c r="H62" s="6"/>
      <c r="I62" s="142" t="s">
        <v>57</v>
      </c>
      <c r="J62" s="143"/>
      <c r="K62" s="143"/>
      <c r="L62" s="143"/>
      <c r="M62" s="143"/>
      <c r="N62" s="143"/>
      <c r="P62" s="6"/>
      <c r="Q62" s="6"/>
    </row>
    <row r="63" spans="1:17" ht="26.25" customHeight="1">
      <c r="A63" s="5"/>
      <c r="B63" s="149" t="s">
        <v>60</v>
      </c>
      <c r="C63" s="150"/>
      <c r="D63" s="150"/>
      <c r="E63" s="150"/>
      <c r="F63" s="150"/>
      <c r="G63" s="150"/>
      <c r="H63" s="6"/>
      <c r="I63" s="150" t="s">
        <v>107</v>
      </c>
      <c r="J63" s="150"/>
      <c r="K63" s="150"/>
      <c r="L63" s="150"/>
      <c r="M63" s="150"/>
      <c r="N63" s="151"/>
      <c r="P63" s="6"/>
      <c r="Q63" s="6"/>
    </row>
    <row r="64" spans="1:17" ht="2.25" customHeight="1">
      <c r="A64" s="5"/>
      <c r="B64" s="142" t="s">
        <v>61</v>
      </c>
      <c r="C64" s="143"/>
      <c r="D64" s="143"/>
      <c r="E64" s="143"/>
      <c r="F64" s="143"/>
      <c r="G64" s="143"/>
      <c r="H64" s="6"/>
      <c r="I64" s="144"/>
      <c r="J64" s="144"/>
      <c r="K64" s="144"/>
      <c r="L64" s="144"/>
      <c r="M64" s="144"/>
      <c r="N64" s="145"/>
      <c r="P64" s="6"/>
      <c r="Q64" s="6"/>
    </row>
    <row r="65" spans="1:17" ht="0.75" hidden="1" customHeight="1">
      <c r="A65" s="5"/>
      <c r="B65" s="5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13"/>
      <c r="P65" s="6"/>
      <c r="Q65" s="6"/>
    </row>
    <row r="66" spans="1:17" ht="14.25" customHeight="1" thickBot="1">
      <c r="A66" s="65"/>
      <c r="B66" s="65"/>
      <c r="C66" s="66"/>
      <c r="D66" s="66"/>
      <c r="E66" s="66"/>
      <c r="F66" s="66"/>
      <c r="G66" s="66"/>
      <c r="H66" s="66"/>
      <c r="I66" s="66" t="s">
        <v>62</v>
      </c>
      <c r="J66" s="66">
        <v>7862</v>
      </c>
      <c r="K66" s="66"/>
      <c r="L66" s="67"/>
      <c r="M66" s="68"/>
      <c r="N66" s="69"/>
      <c r="P66" s="6"/>
      <c r="Q66" s="6"/>
    </row>
    <row r="67" spans="1:17" ht="36" customHeight="1">
      <c r="N67" s="4" t="s">
        <v>63</v>
      </c>
      <c r="P67" s="6"/>
      <c r="Q67" s="6"/>
    </row>
    <row r="68" spans="1:17">
      <c r="P68" s="6"/>
      <c r="Q68" s="6"/>
    </row>
    <row r="69" spans="1:17">
      <c r="P69" s="6"/>
      <c r="Q69" s="6"/>
    </row>
    <row r="70" spans="1:17">
      <c r="P70" s="6"/>
      <c r="Q70" s="6"/>
    </row>
    <row r="71" spans="1:17">
      <c r="P71" s="6"/>
      <c r="Q71" s="6"/>
    </row>
    <row r="72" spans="1:17">
      <c r="P72" s="6"/>
      <c r="Q72" s="6"/>
    </row>
    <row r="73" spans="1:17">
      <c r="P73" s="6"/>
      <c r="Q73" s="6"/>
    </row>
    <row r="74" spans="1:17">
      <c r="P74" s="6"/>
      <c r="Q74" s="6"/>
    </row>
    <row r="75" spans="1:17">
      <c r="P75" s="6"/>
      <c r="Q75" s="6"/>
    </row>
    <row r="76" spans="1:17">
      <c r="P76" s="6"/>
      <c r="Q76" s="6"/>
    </row>
    <row r="77" spans="1:17">
      <c r="P77" s="6"/>
      <c r="Q77" s="6"/>
    </row>
    <row r="78" spans="1:17">
      <c r="P78" s="6"/>
      <c r="Q78" s="6"/>
    </row>
  </sheetData>
  <mergeCells count="100">
    <mergeCell ref="B11:C11"/>
    <mergeCell ref="D11:N11"/>
    <mergeCell ref="M2:N2"/>
    <mergeCell ref="L3:M3"/>
    <mergeCell ref="L8:M8"/>
    <mergeCell ref="K9:L9"/>
    <mergeCell ref="M9:N9"/>
    <mergeCell ref="B21:E21"/>
    <mergeCell ref="F21:I21"/>
    <mergeCell ref="J21:K21"/>
    <mergeCell ref="L21:N21"/>
    <mergeCell ref="B13:N15"/>
    <mergeCell ref="G16:H16"/>
    <mergeCell ref="L16:M16"/>
    <mergeCell ref="B17:N17"/>
    <mergeCell ref="B18:C18"/>
    <mergeCell ref="E18:G18"/>
    <mergeCell ref="I18:J18"/>
    <mergeCell ref="L18:M18"/>
    <mergeCell ref="B19:N19"/>
    <mergeCell ref="B20:E20"/>
    <mergeCell ref="F20:I20"/>
    <mergeCell ref="J20:K20"/>
    <mergeCell ref="L20:N20"/>
    <mergeCell ref="C29:E29"/>
    <mergeCell ref="G29:I29"/>
    <mergeCell ref="F23:G23"/>
    <mergeCell ref="F24:G24"/>
    <mergeCell ref="M24:N24"/>
    <mergeCell ref="F25:G25"/>
    <mergeCell ref="M25:N25"/>
    <mergeCell ref="F26:G26"/>
    <mergeCell ref="M26:N26"/>
    <mergeCell ref="C27:E27"/>
    <mergeCell ref="G27:I27"/>
    <mergeCell ref="M27:N27"/>
    <mergeCell ref="C28:E28"/>
    <mergeCell ref="G28:I28"/>
    <mergeCell ref="C30:E30"/>
    <mergeCell ref="G30:I30"/>
    <mergeCell ref="C31:E31"/>
    <mergeCell ref="G31:I31"/>
    <mergeCell ref="C32:E32"/>
    <mergeCell ref="G32:I32"/>
    <mergeCell ref="C33:E33"/>
    <mergeCell ref="G33:I33"/>
    <mergeCell ref="C34:E34"/>
    <mergeCell ref="G34:I34"/>
    <mergeCell ref="C35:E35"/>
    <mergeCell ref="G35:I35"/>
    <mergeCell ref="C36:E36"/>
    <mergeCell ref="G36:I36"/>
    <mergeCell ref="C37:E37"/>
    <mergeCell ref="G37:I37"/>
    <mergeCell ref="C38:E38"/>
    <mergeCell ref="G38:I38"/>
    <mergeCell ref="P42:Q42"/>
    <mergeCell ref="H43:I43"/>
    <mergeCell ref="M43:N43"/>
    <mergeCell ref="C39:E39"/>
    <mergeCell ref="G39:I39"/>
    <mergeCell ref="C40:E40"/>
    <mergeCell ref="G40:I40"/>
    <mergeCell ref="M40:N40"/>
    <mergeCell ref="C41:E41"/>
    <mergeCell ref="G41:I41"/>
    <mergeCell ref="M41:N41"/>
    <mergeCell ref="F47:G47"/>
    <mergeCell ref="M47:N47"/>
    <mergeCell ref="C42:E42"/>
    <mergeCell ref="G42:I42"/>
    <mergeCell ref="K42:L42"/>
    <mergeCell ref="M42:N42"/>
    <mergeCell ref="K44:L44"/>
    <mergeCell ref="M44:N44"/>
    <mergeCell ref="M45:N45"/>
    <mergeCell ref="F46:G46"/>
    <mergeCell ref="M46:N46"/>
    <mergeCell ref="B58:G58"/>
    <mergeCell ref="I58:N58"/>
    <mergeCell ref="F48:G48"/>
    <mergeCell ref="F49:G49"/>
    <mergeCell ref="F50:G50"/>
    <mergeCell ref="F51:G51"/>
    <mergeCell ref="F52:G52"/>
    <mergeCell ref="F53:G53"/>
    <mergeCell ref="F54:G54"/>
    <mergeCell ref="P54:Q54"/>
    <mergeCell ref="F55:G55"/>
    <mergeCell ref="F56:G56"/>
    <mergeCell ref="F57:G57"/>
    <mergeCell ref="B64:G64"/>
    <mergeCell ref="I64:N64"/>
    <mergeCell ref="B60:G60"/>
    <mergeCell ref="B61:G61"/>
    <mergeCell ref="I61:N61"/>
    <mergeCell ref="B62:G62"/>
    <mergeCell ref="I62:N62"/>
    <mergeCell ref="B63:G63"/>
    <mergeCell ref="I63:N63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95" orientation="portrait" r:id="rId1"/>
  <headerFooter alignWithMargins="0"/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78"/>
  <sheetViews>
    <sheetView zoomScaleNormal="100" workbookViewId="0">
      <selection activeCell="P19" sqref="P19"/>
    </sheetView>
  </sheetViews>
  <sheetFormatPr baseColWidth="10" defaultColWidth="6.7109375" defaultRowHeight="11.25"/>
  <cols>
    <col min="1" max="1" width="0.42578125" style="4" customWidth="1"/>
    <col min="2" max="2" width="6.7109375" style="4" customWidth="1"/>
    <col min="3" max="3" width="8.140625" style="4" customWidth="1"/>
    <col min="4" max="6" width="6.7109375" style="4" customWidth="1"/>
    <col min="7" max="7" width="6.28515625" style="4" customWidth="1"/>
    <col min="8" max="8" width="3.28515625" style="4" customWidth="1"/>
    <col min="9" max="9" width="7.7109375" style="4" customWidth="1"/>
    <col min="10" max="10" width="9.5703125" style="4" customWidth="1"/>
    <col min="11" max="11" width="4" style="4" customWidth="1"/>
    <col min="12" max="12" width="7" style="4" customWidth="1"/>
    <col min="13" max="13" width="5.28515625" style="4" bestFit="1" customWidth="1"/>
    <col min="14" max="14" width="16.28515625" style="4" customWidth="1"/>
    <col min="15" max="15" width="8.140625" style="4" bestFit="1" customWidth="1"/>
    <col min="16" max="16" width="9.28515625" style="4" bestFit="1" customWidth="1"/>
    <col min="17" max="17" width="10.28515625" style="4" bestFit="1" customWidth="1"/>
    <col min="18" max="16384" width="6.7109375" style="4"/>
  </cols>
  <sheetData>
    <row r="1" spans="1:22">
      <c r="A1" s="1"/>
      <c r="B1" s="1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</row>
    <row r="2" spans="1:22">
      <c r="A2" s="5"/>
      <c r="B2" s="5"/>
      <c r="C2" s="6"/>
      <c r="D2" s="6"/>
      <c r="E2" s="6"/>
      <c r="F2" s="6"/>
      <c r="G2" s="6"/>
      <c r="H2" s="6"/>
      <c r="I2" s="6"/>
      <c r="J2" s="6"/>
      <c r="K2" s="6"/>
      <c r="L2" s="7" t="s">
        <v>0</v>
      </c>
      <c r="M2" s="198">
        <v>34</v>
      </c>
      <c r="N2" s="200"/>
    </row>
    <row r="3" spans="1:22">
      <c r="A3" s="5"/>
      <c r="B3" s="5"/>
      <c r="C3" s="6"/>
      <c r="D3" s="6"/>
      <c r="E3" s="6"/>
      <c r="F3" s="6"/>
      <c r="G3" s="6"/>
      <c r="H3" s="6"/>
      <c r="I3" s="6"/>
      <c r="J3" s="6"/>
      <c r="K3" s="6"/>
      <c r="L3" s="179" t="s">
        <v>1</v>
      </c>
      <c r="M3" s="213"/>
      <c r="N3" s="8">
        <v>7862</v>
      </c>
    </row>
    <row r="4" spans="1:22">
      <c r="A4" s="5"/>
      <c r="B4" s="5"/>
      <c r="C4" s="6"/>
      <c r="D4" s="6"/>
      <c r="E4" s="6"/>
      <c r="F4" s="6"/>
      <c r="G4" s="6"/>
      <c r="H4" s="6"/>
      <c r="I4" s="6"/>
      <c r="J4" s="6"/>
      <c r="K4" s="6"/>
      <c r="L4" s="121"/>
      <c r="M4" s="121"/>
      <c r="N4" s="10" t="s">
        <v>2</v>
      </c>
    </row>
    <row r="5" spans="1:22">
      <c r="A5" s="5"/>
      <c r="B5" s="5"/>
      <c r="C5" s="6"/>
      <c r="D5" s="6"/>
      <c r="E5" s="6"/>
      <c r="F5" s="6"/>
      <c r="G5" s="11"/>
      <c r="H5" s="6"/>
      <c r="I5" s="6"/>
      <c r="J5" s="6"/>
      <c r="K5" s="6"/>
      <c r="L5" s="121" t="s">
        <v>3</v>
      </c>
      <c r="M5" s="121"/>
      <c r="N5" s="12"/>
    </row>
    <row r="6" spans="1:22">
      <c r="A6" s="5"/>
      <c r="B6" s="5"/>
      <c r="C6" s="6"/>
      <c r="D6" s="6"/>
      <c r="E6" s="6"/>
      <c r="F6" s="6"/>
      <c r="G6" s="11" t="s">
        <v>4</v>
      </c>
      <c r="H6" s="6"/>
      <c r="I6" s="6"/>
      <c r="J6" s="6"/>
      <c r="K6" s="6"/>
      <c r="L6" s="6"/>
      <c r="M6" s="6"/>
      <c r="N6" s="13"/>
    </row>
    <row r="7" spans="1:22">
      <c r="A7" s="5"/>
      <c r="B7" s="5"/>
      <c r="C7" s="6"/>
      <c r="D7" s="6"/>
      <c r="E7" s="6"/>
      <c r="F7" s="11"/>
      <c r="G7" s="11"/>
      <c r="H7" s="6"/>
      <c r="I7" s="6"/>
      <c r="J7" s="6"/>
      <c r="K7" s="6"/>
      <c r="L7" s="6"/>
      <c r="M7" s="6"/>
      <c r="N7" s="13"/>
    </row>
    <row r="8" spans="1:22" ht="12" thickBot="1">
      <c r="A8" s="5"/>
      <c r="B8" s="5"/>
      <c r="C8" s="6"/>
      <c r="D8" s="6"/>
      <c r="E8" s="6"/>
      <c r="F8" s="6"/>
      <c r="G8" s="6" t="s">
        <v>5</v>
      </c>
      <c r="H8" s="6"/>
      <c r="I8" s="6"/>
      <c r="J8" s="14">
        <v>28</v>
      </c>
      <c r="K8" s="119" t="s">
        <v>6</v>
      </c>
      <c r="L8" s="147" t="s">
        <v>64</v>
      </c>
      <c r="M8" s="147"/>
      <c r="N8" s="13">
        <v>2019</v>
      </c>
    </row>
    <row r="9" spans="1:22">
      <c r="A9" s="5"/>
      <c r="B9" s="5"/>
      <c r="C9" s="6"/>
      <c r="D9" s="6"/>
      <c r="E9" s="6"/>
      <c r="F9" s="6"/>
      <c r="G9" s="6"/>
      <c r="H9" s="6"/>
      <c r="I9" s="6"/>
      <c r="J9" s="6"/>
      <c r="K9" s="143" t="s">
        <v>7</v>
      </c>
      <c r="L9" s="143"/>
      <c r="M9" s="172">
        <f>M46</f>
        <v>640</v>
      </c>
      <c r="N9" s="173"/>
    </row>
    <row r="10" spans="1:22" ht="13.5" customHeight="1">
      <c r="A10" s="5"/>
      <c r="B10" s="5" t="s">
        <v>8</v>
      </c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13"/>
    </row>
    <row r="11" spans="1:22">
      <c r="A11" s="124"/>
      <c r="B11" s="214">
        <f>$M$9</f>
        <v>640</v>
      </c>
      <c r="C11" s="215"/>
      <c r="D11" s="216" t="s">
        <v>169</v>
      </c>
      <c r="E11" s="216"/>
      <c r="F11" s="216"/>
      <c r="G11" s="216"/>
      <c r="H11" s="216"/>
      <c r="I11" s="216"/>
      <c r="J11" s="216"/>
      <c r="K11" s="216"/>
      <c r="L11" s="216"/>
      <c r="M11" s="216"/>
      <c r="N11" s="217"/>
    </row>
    <row r="12" spans="1:22">
      <c r="A12" s="5"/>
      <c r="B12" s="5" t="s">
        <v>9</v>
      </c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13"/>
      <c r="P12" s="4" t="s">
        <v>10</v>
      </c>
      <c r="T12" s="4" t="s">
        <v>11</v>
      </c>
    </row>
    <row r="13" spans="1:22" ht="12.75" customHeight="1">
      <c r="A13" s="5"/>
      <c r="B13" s="206" t="s">
        <v>181</v>
      </c>
      <c r="C13" s="207"/>
      <c r="D13" s="207"/>
      <c r="E13" s="207"/>
      <c r="F13" s="207"/>
      <c r="G13" s="207"/>
      <c r="H13" s="207"/>
      <c r="I13" s="207"/>
      <c r="J13" s="207"/>
      <c r="K13" s="207"/>
      <c r="L13" s="207"/>
      <c r="M13" s="207"/>
      <c r="N13" s="208"/>
    </row>
    <row r="14" spans="1:22">
      <c r="A14" s="5"/>
      <c r="B14" s="206"/>
      <c r="C14" s="207"/>
      <c r="D14" s="207"/>
      <c r="E14" s="207"/>
      <c r="F14" s="207"/>
      <c r="G14" s="207"/>
      <c r="H14" s="207"/>
      <c r="I14" s="207"/>
      <c r="J14" s="207"/>
      <c r="K14" s="207"/>
      <c r="L14" s="207"/>
      <c r="M14" s="207"/>
      <c r="N14" s="208"/>
      <c r="V14" s="4" t="s">
        <v>11</v>
      </c>
    </row>
    <row r="15" spans="1:22">
      <c r="A15" s="5"/>
      <c r="B15" s="206"/>
      <c r="C15" s="207"/>
      <c r="D15" s="207"/>
      <c r="E15" s="207"/>
      <c r="F15" s="207"/>
      <c r="G15" s="207"/>
      <c r="H15" s="207"/>
      <c r="I15" s="207"/>
      <c r="J15" s="207"/>
      <c r="K15" s="207"/>
      <c r="L15" s="207"/>
      <c r="M15" s="207"/>
      <c r="N15" s="208"/>
    </row>
    <row r="16" spans="1:22">
      <c r="A16" s="5"/>
      <c r="B16" s="5" t="s">
        <v>12</v>
      </c>
      <c r="C16" s="6"/>
      <c r="D16" s="6"/>
      <c r="E16" s="122">
        <v>28</v>
      </c>
      <c r="F16" s="119" t="s">
        <v>6</v>
      </c>
      <c r="G16" s="147" t="s">
        <v>64</v>
      </c>
      <c r="H16" s="147"/>
      <c r="I16" s="119" t="s">
        <v>13</v>
      </c>
      <c r="J16" s="122">
        <v>28</v>
      </c>
      <c r="K16" s="119" t="s">
        <v>14</v>
      </c>
      <c r="L16" s="147" t="s">
        <v>15</v>
      </c>
      <c r="M16" s="147"/>
      <c r="N16" s="13">
        <v>2019</v>
      </c>
      <c r="P16" s="19"/>
    </row>
    <row r="17" spans="1:22" ht="12" thickBot="1">
      <c r="A17" s="5"/>
      <c r="B17" s="192"/>
      <c r="C17" s="193"/>
      <c r="D17" s="193"/>
      <c r="E17" s="193"/>
      <c r="F17" s="193"/>
      <c r="G17" s="193"/>
      <c r="H17" s="193"/>
      <c r="I17" s="193"/>
      <c r="J17" s="193"/>
      <c r="K17" s="193"/>
      <c r="L17" s="193"/>
      <c r="M17" s="193"/>
      <c r="N17" s="194"/>
    </row>
    <row r="18" spans="1:22" ht="12" thickBot="1">
      <c r="A18" s="5"/>
      <c r="B18" s="142" t="s">
        <v>16</v>
      </c>
      <c r="C18" s="209"/>
      <c r="D18" s="20"/>
      <c r="E18" s="210" t="s">
        <v>17</v>
      </c>
      <c r="F18" s="211"/>
      <c r="G18" s="212"/>
      <c r="H18" s="20" t="s">
        <v>18</v>
      </c>
      <c r="I18" s="210" t="s">
        <v>19</v>
      </c>
      <c r="J18" s="212"/>
      <c r="K18" s="20"/>
      <c r="L18" s="210" t="s">
        <v>20</v>
      </c>
      <c r="M18" s="212"/>
      <c r="N18" s="20"/>
      <c r="V18" s="4" t="s">
        <v>11</v>
      </c>
    </row>
    <row r="19" spans="1:22">
      <c r="A19" s="5"/>
      <c r="B19" s="192" t="s">
        <v>3</v>
      </c>
      <c r="C19" s="193"/>
      <c r="D19" s="193"/>
      <c r="E19" s="193"/>
      <c r="F19" s="193"/>
      <c r="G19" s="193"/>
      <c r="H19" s="193"/>
      <c r="I19" s="193"/>
      <c r="J19" s="193"/>
      <c r="K19" s="193"/>
      <c r="L19" s="193"/>
      <c r="M19" s="193"/>
      <c r="N19" s="194"/>
      <c r="Q19" s="4" t="s">
        <v>11</v>
      </c>
    </row>
    <row r="20" spans="1:22" ht="12.75" customHeight="1">
      <c r="A20" s="5"/>
      <c r="B20" s="195"/>
      <c r="C20" s="196"/>
      <c r="D20" s="196"/>
      <c r="E20" s="197"/>
      <c r="F20" s="198"/>
      <c r="G20" s="174"/>
      <c r="H20" s="174"/>
      <c r="I20" s="199"/>
      <c r="J20" s="198"/>
      <c r="K20" s="199"/>
      <c r="L20" s="198"/>
      <c r="M20" s="174"/>
      <c r="N20" s="200"/>
      <c r="Q20" s="4" t="s">
        <v>11</v>
      </c>
    </row>
    <row r="21" spans="1:22">
      <c r="A21" s="5"/>
      <c r="B21" s="201" t="s">
        <v>21</v>
      </c>
      <c r="C21" s="202"/>
      <c r="D21" s="202"/>
      <c r="E21" s="203"/>
      <c r="F21" s="204" t="s">
        <v>22</v>
      </c>
      <c r="G21" s="202"/>
      <c r="H21" s="202"/>
      <c r="I21" s="203"/>
      <c r="J21" s="204" t="s">
        <v>23</v>
      </c>
      <c r="K21" s="203"/>
      <c r="L21" s="204" t="s">
        <v>24</v>
      </c>
      <c r="M21" s="202"/>
      <c r="N21" s="205"/>
    </row>
    <row r="22" spans="1:22">
      <c r="A22" s="5"/>
      <c r="B22" s="22" t="s">
        <v>25</v>
      </c>
      <c r="C22" s="6"/>
      <c r="D22" s="6"/>
      <c r="E22" s="11"/>
      <c r="F22" s="6"/>
      <c r="G22" s="6"/>
      <c r="H22" s="6"/>
      <c r="I22" s="6"/>
      <c r="J22" s="6"/>
      <c r="K22" s="6"/>
      <c r="L22" s="6"/>
      <c r="M22" s="6"/>
      <c r="N22" s="13"/>
    </row>
    <row r="23" spans="1:22">
      <c r="A23" s="5"/>
      <c r="B23" s="5"/>
      <c r="C23" s="6" t="s">
        <v>26</v>
      </c>
      <c r="D23" s="6"/>
      <c r="E23" s="119"/>
      <c r="F23" s="147" t="s">
        <v>27</v>
      </c>
      <c r="G23" s="147"/>
      <c r="H23" s="6"/>
      <c r="I23" s="6"/>
      <c r="J23" s="11"/>
      <c r="K23" s="6"/>
      <c r="L23" s="6"/>
      <c r="M23" s="6"/>
      <c r="N23" s="13"/>
    </row>
    <row r="24" spans="1:22">
      <c r="A24" s="5"/>
      <c r="B24" s="5" t="s">
        <v>28</v>
      </c>
      <c r="C24" s="6"/>
      <c r="D24" s="23"/>
      <c r="E24" s="119" t="s">
        <v>29</v>
      </c>
      <c r="F24" s="168"/>
      <c r="G24" s="184"/>
      <c r="H24" s="6" t="s">
        <v>30</v>
      </c>
      <c r="I24" s="6"/>
      <c r="J24" s="24"/>
      <c r="K24" s="6"/>
      <c r="L24" s="6"/>
      <c r="M24" s="185"/>
      <c r="N24" s="186"/>
    </row>
    <row r="25" spans="1:22">
      <c r="A25" s="5"/>
      <c r="B25" s="5" t="s">
        <v>28</v>
      </c>
      <c r="C25" s="6"/>
      <c r="D25" s="23">
        <v>1</v>
      </c>
      <c r="E25" s="119" t="s">
        <v>29</v>
      </c>
      <c r="F25" s="187">
        <v>640</v>
      </c>
      <c r="G25" s="187"/>
      <c r="H25" s="6" t="s">
        <v>31</v>
      </c>
      <c r="I25" s="6"/>
      <c r="J25" s="11"/>
      <c r="K25" s="6" t="s">
        <v>32</v>
      </c>
      <c r="L25" s="6"/>
      <c r="M25" s="188">
        <f>D24*F24+D25*F25</f>
        <v>640</v>
      </c>
      <c r="N25" s="188"/>
    </row>
    <row r="26" spans="1:22">
      <c r="A26" s="5"/>
      <c r="B26" s="22" t="s">
        <v>33</v>
      </c>
      <c r="C26" s="6"/>
      <c r="D26" s="25"/>
      <c r="E26" s="119"/>
      <c r="F26" s="189"/>
      <c r="G26" s="189"/>
      <c r="H26" s="6"/>
      <c r="I26" s="6"/>
      <c r="J26" s="6"/>
      <c r="K26" s="6"/>
      <c r="L26" s="6"/>
      <c r="M26" s="190"/>
      <c r="N26" s="191"/>
    </row>
    <row r="27" spans="1:22" ht="12">
      <c r="A27" s="5"/>
      <c r="B27" s="5" t="s">
        <v>6</v>
      </c>
      <c r="C27" s="147" t="s">
        <v>34</v>
      </c>
      <c r="D27" s="147"/>
      <c r="E27" s="147"/>
      <c r="F27" s="119" t="s">
        <v>29</v>
      </c>
      <c r="G27" s="147" t="s">
        <v>174</v>
      </c>
      <c r="H27" s="147"/>
      <c r="I27" s="147"/>
      <c r="J27" s="27"/>
      <c r="K27" s="6" t="s">
        <v>35</v>
      </c>
      <c r="L27" s="6"/>
      <c r="M27" s="182"/>
      <c r="N27" s="183"/>
    </row>
    <row r="28" spans="1:22">
      <c r="A28" s="5"/>
      <c r="B28" s="5" t="s">
        <v>6</v>
      </c>
      <c r="C28" s="147" t="s">
        <v>82</v>
      </c>
      <c r="D28" s="147"/>
      <c r="E28" s="147"/>
      <c r="F28" s="28" t="s">
        <v>29</v>
      </c>
      <c r="G28" s="147" t="s">
        <v>34</v>
      </c>
      <c r="H28" s="147"/>
      <c r="I28" s="147"/>
      <c r="J28" s="27"/>
      <c r="K28" s="6" t="s">
        <v>35</v>
      </c>
      <c r="L28" s="6"/>
      <c r="M28" s="6"/>
      <c r="N28" s="29"/>
    </row>
    <row r="29" spans="1:22">
      <c r="A29" s="5"/>
      <c r="B29" s="5" t="s">
        <v>6</v>
      </c>
      <c r="C29" s="174"/>
      <c r="D29" s="174"/>
      <c r="E29" s="174"/>
      <c r="F29" s="119" t="s">
        <v>29</v>
      </c>
      <c r="G29" s="147"/>
      <c r="H29" s="147"/>
      <c r="I29" s="147"/>
      <c r="J29" s="27"/>
      <c r="K29" s="6" t="s">
        <v>35</v>
      </c>
      <c r="L29" s="6"/>
      <c r="M29" s="6"/>
      <c r="N29" s="13"/>
    </row>
    <row r="30" spans="1:22">
      <c r="A30" s="5"/>
      <c r="B30" s="5" t="s">
        <v>6</v>
      </c>
      <c r="C30" s="174"/>
      <c r="D30" s="174"/>
      <c r="E30" s="174"/>
      <c r="F30" s="28" t="s">
        <v>29</v>
      </c>
      <c r="G30" s="147"/>
      <c r="H30" s="147"/>
      <c r="I30" s="147"/>
      <c r="J30" s="27"/>
      <c r="K30" s="6" t="s">
        <v>35</v>
      </c>
      <c r="L30" s="6"/>
      <c r="M30" s="6"/>
      <c r="N30" s="13"/>
    </row>
    <row r="31" spans="1:22" ht="11.25" customHeight="1">
      <c r="A31" s="5"/>
      <c r="B31" s="5" t="s">
        <v>6</v>
      </c>
      <c r="C31" s="174"/>
      <c r="D31" s="174"/>
      <c r="E31" s="174"/>
      <c r="F31" s="119" t="s">
        <v>29</v>
      </c>
      <c r="G31" s="147"/>
      <c r="H31" s="147"/>
      <c r="I31" s="147"/>
      <c r="J31" s="27"/>
      <c r="K31" s="6" t="s">
        <v>35</v>
      </c>
      <c r="L31" s="6"/>
      <c r="M31" s="6"/>
      <c r="N31" s="13"/>
    </row>
    <row r="32" spans="1:22">
      <c r="A32" s="5"/>
      <c r="B32" s="5" t="s">
        <v>6</v>
      </c>
      <c r="C32" s="147"/>
      <c r="D32" s="147"/>
      <c r="E32" s="147"/>
      <c r="F32" s="28" t="s">
        <v>29</v>
      </c>
      <c r="G32" s="147"/>
      <c r="H32" s="147"/>
      <c r="I32" s="147"/>
      <c r="J32" s="27"/>
      <c r="K32" s="6" t="s">
        <v>35</v>
      </c>
      <c r="L32" s="6"/>
      <c r="M32" s="6"/>
      <c r="N32" s="13"/>
    </row>
    <row r="33" spans="1:18" ht="11.25" customHeight="1">
      <c r="A33" s="5"/>
      <c r="B33" s="5" t="s">
        <v>6</v>
      </c>
      <c r="C33" s="174"/>
      <c r="D33" s="174"/>
      <c r="E33" s="174"/>
      <c r="F33" s="28" t="s">
        <v>29</v>
      </c>
      <c r="G33" s="174"/>
      <c r="H33" s="174"/>
      <c r="I33" s="174"/>
      <c r="J33" s="30"/>
      <c r="K33" s="6" t="s">
        <v>35</v>
      </c>
      <c r="L33" s="6"/>
      <c r="M33" s="6"/>
      <c r="N33" s="13"/>
    </row>
    <row r="34" spans="1:18">
      <c r="A34" s="5"/>
      <c r="B34" s="5" t="s">
        <v>6</v>
      </c>
      <c r="C34" s="147"/>
      <c r="D34" s="147"/>
      <c r="E34" s="147"/>
      <c r="F34" s="28" t="s">
        <v>29</v>
      </c>
      <c r="G34" s="147"/>
      <c r="H34" s="147"/>
      <c r="I34" s="147"/>
      <c r="J34" s="27"/>
      <c r="K34" s="6" t="s">
        <v>35</v>
      </c>
      <c r="L34" s="6"/>
      <c r="M34" s="6"/>
      <c r="N34" s="13"/>
    </row>
    <row r="35" spans="1:18">
      <c r="A35" s="5"/>
      <c r="B35" s="5"/>
      <c r="C35" s="174"/>
      <c r="D35" s="174"/>
      <c r="E35" s="174"/>
      <c r="F35" s="28" t="s">
        <v>29</v>
      </c>
      <c r="G35" s="174"/>
      <c r="H35" s="174"/>
      <c r="I35" s="174"/>
      <c r="J35" s="31"/>
      <c r="K35" s="6" t="s">
        <v>35</v>
      </c>
      <c r="L35" s="6"/>
      <c r="M35" s="6"/>
      <c r="N35" s="13"/>
    </row>
    <row r="36" spans="1:18">
      <c r="A36" s="5"/>
      <c r="B36" s="5"/>
      <c r="C36" s="174"/>
      <c r="D36" s="174"/>
      <c r="E36" s="174"/>
      <c r="F36" s="119" t="s">
        <v>29</v>
      </c>
      <c r="G36" s="174"/>
      <c r="H36" s="174"/>
      <c r="I36" s="174"/>
      <c r="J36" s="31"/>
      <c r="K36" s="6" t="s">
        <v>35</v>
      </c>
      <c r="L36" s="6"/>
      <c r="M36" s="6"/>
      <c r="N36" s="13"/>
    </row>
    <row r="37" spans="1:18">
      <c r="A37" s="5"/>
      <c r="B37" s="5"/>
      <c r="C37" s="174"/>
      <c r="D37" s="174"/>
      <c r="E37" s="174"/>
      <c r="F37" s="119" t="s">
        <v>29</v>
      </c>
      <c r="G37" s="174"/>
      <c r="H37" s="174"/>
      <c r="I37" s="174"/>
      <c r="J37" s="31"/>
      <c r="K37" s="6" t="s">
        <v>35</v>
      </c>
      <c r="L37" s="6"/>
      <c r="M37" s="6"/>
      <c r="N37" s="13"/>
    </row>
    <row r="38" spans="1:18">
      <c r="A38" s="5"/>
      <c r="B38" s="5"/>
      <c r="C38" s="174"/>
      <c r="D38" s="174"/>
      <c r="E38" s="174"/>
      <c r="F38" s="119" t="s">
        <v>29</v>
      </c>
      <c r="G38" s="174"/>
      <c r="H38" s="174"/>
      <c r="I38" s="174"/>
      <c r="J38" s="31"/>
      <c r="K38" s="6" t="s">
        <v>35</v>
      </c>
      <c r="L38" s="6"/>
      <c r="M38" s="6"/>
      <c r="N38" s="13"/>
    </row>
    <row r="39" spans="1:18">
      <c r="A39" s="5"/>
      <c r="B39" s="5"/>
      <c r="C39" s="174"/>
      <c r="D39" s="174"/>
      <c r="E39" s="174"/>
      <c r="F39" s="119" t="s">
        <v>29</v>
      </c>
      <c r="G39" s="174"/>
      <c r="H39" s="174"/>
      <c r="I39" s="174"/>
      <c r="J39" s="31"/>
      <c r="K39" s="6" t="s">
        <v>35</v>
      </c>
      <c r="L39" s="6"/>
      <c r="M39" s="32"/>
      <c r="N39" s="33"/>
    </row>
    <row r="40" spans="1:18">
      <c r="A40" s="5"/>
      <c r="B40" s="5"/>
      <c r="C40" s="174"/>
      <c r="D40" s="174"/>
      <c r="E40" s="174"/>
      <c r="F40" s="119" t="s">
        <v>29</v>
      </c>
      <c r="G40" s="174"/>
      <c r="H40" s="174"/>
      <c r="I40" s="174"/>
      <c r="J40" s="31"/>
      <c r="K40" s="6" t="s">
        <v>35</v>
      </c>
      <c r="L40" s="125"/>
      <c r="M40" s="180">
        <f>M25</f>
        <v>640</v>
      </c>
      <c r="N40" s="181"/>
    </row>
    <row r="41" spans="1:18">
      <c r="A41" s="5"/>
      <c r="B41" s="5"/>
      <c r="C41" s="174"/>
      <c r="D41" s="174"/>
      <c r="E41" s="174"/>
      <c r="F41" s="119" t="s">
        <v>29</v>
      </c>
      <c r="G41" s="174"/>
      <c r="H41" s="174"/>
      <c r="I41" s="174"/>
      <c r="J41" s="31"/>
      <c r="K41" s="35"/>
      <c r="L41" s="36" t="s">
        <v>37</v>
      </c>
      <c r="M41" s="177">
        <v>1</v>
      </c>
      <c r="N41" s="178"/>
      <c r="R41" s="4" t="s">
        <v>38</v>
      </c>
    </row>
    <row r="42" spans="1:18">
      <c r="A42" s="5"/>
      <c r="B42" s="5"/>
      <c r="C42" s="174"/>
      <c r="D42" s="174"/>
      <c r="E42" s="174"/>
      <c r="F42" s="6"/>
      <c r="G42" s="174"/>
      <c r="H42" s="174"/>
      <c r="I42" s="174"/>
      <c r="J42" s="31"/>
      <c r="K42" s="175" t="s">
        <v>39</v>
      </c>
      <c r="L42" s="176"/>
      <c r="M42" s="177"/>
      <c r="N42" s="178"/>
      <c r="P42" s="143"/>
      <c r="Q42" s="143"/>
    </row>
    <row r="43" spans="1:18">
      <c r="A43" s="5"/>
      <c r="B43" s="37"/>
      <c r="C43" s="38" t="s">
        <v>40</v>
      </c>
      <c r="D43" s="39"/>
      <c r="E43" s="39"/>
      <c r="F43" s="39"/>
      <c r="G43" s="40"/>
      <c r="H43" s="179"/>
      <c r="I43" s="179"/>
      <c r="J43" s="41">
        <f>SUM(J27:J42)</f>
        <v>0</v>
      </c>
      <c r="K43" s="42"/>
      <c r="L43" s="120" t="s">
        <v>33</v>
      </c>
      <c r="M43" s="168">
        <f>J43*J44</f>
        <v>0</v>
      </c>
      <c r="N43" s="169"/>
      <c r="P43" s="44"/>
      <c r="Q43" s="6"/>
    </row>
    <row r="44" spans="1:18">
      <c r="A44" s="5"/>
      <c r="B44" s="5"/>
      <c r="C44" s="7"/>
      <c r="D44" s="6"/>
      <c r="E44" s="6"/>
      <c r="F44" s="6"/>
      <c r="G44" s="45"/>
      <c r="I44" s="121" t="s">
        <v>41</v>
      </c>
      <c r="J44" s="46">
        <v>1.6</v>
      </c>
      <c r="K44" s="166" t="s">
        <v>42</v>
      </c>
      <c r="L44" s="167"/>
      <c r="M44" s="168"/>
      <c r="N44" s="169"/>
      <c r="P44" s="44"/>
      <c r="Q44" s="6"/>
    </row>
    <row r="45" spans="1:18">
      <c r="A45" s="5"/>
      <c r="B45" s="5"/>
      <c r="C45" s="7"/>
      <c r="D45" s="6"/>
      <c r="E45" s="6"/>
      <c r="F45" s="6"/>
      <c r="G45" s="45"/>
      <c r="H45" s="47"/>
      <c r="I45" s="47"/>
      <c r="J45" s="42"/>
      <c r="K45" s="42"/>
      <c r="L45" s="120" t="s">
        <v>43</v>
      </c>
      <c r="M45" s="170"/>
      <c r="N45" s="171"/>
      <c r="P45" s="44"/>
      <c r="Q45" s="6"/>
    </row>
    <row r="46" spans="1:18">
      <c r="A46" s="5"/>
      <c r="B46" s="5" t="s">
        <v>44</v>
      </c>
      <c r="C46" s="6"/>
      <c r="D46" s="6"/>
      <c r="E46" s="125"/>
      <c r="F46" s="164">
        <v>0</v>
      </c>
      <c r="G46" s="165"/>
      <c r="H46" s="120"/>
      <c r="I46" s="120"/>
      <c r="J46" s="120"/>
      <c r="K46" s="6" t="s">
        <v>45</v>
      </c>
      <c r="L46" s="125"/>
      <c r="M46" s="172">
        <f>M43+M42+M40+M44+M45</f>
        <v>640</v>
      </c>
      <c r="N46" s="173"/>
      <c r="O46" s="48"/>
      <c r="P46" s="44"/>
      <c r="Q46" s="11"/>
    </row>
    <row r="47" spans="1:18">
      <c r="A47" s="5"/>
      <c r="B47" s="5" t="s">
        <v>46</v>
      </c>
      <c r="C47" s="6"/>
      <c r="D47" s="6"/>
      <c r="E47" s="125"/>
      <c r="F47" s="152">
        <v>0</v>
      </c>
      <c r="G47" s="153"/>
      <c r="H47" s="120"/>
      <c r="I47" s="120"/>
      <c r="J47" s="120"/>
      <c r="K47" s="6" t="s">
        <v>47</v>
      </c>
      <c r="L47" s="125"/>
      <c r="M47" s="172"/>
      <c r="N47" s="173"/>
      <c r="P47" s="44"/>
      <c r="Q47" s="11"/>
    </row>
    <row r="48" spans="1:18">
      <c r="A48" s="5"/>
      <c r="B48" s="5" t="s">
        <v>48</v>
      </c>
      <c r="C48" s="6"/>
      <c r="D48" s="6"/>
      <c r="E48" s="125"/>
      <c r="F48" s="162">
        <f>SUM(F46:G47)</f>
        <v>0</v>
      </c>
      <c r="G48" s="163"/>
      <c r="H48" s="120"/>
      <c r="I48" s="120"/>
      <c r="J48" s="120"/>
      <c r="K48" s="6"/>
      <c r="L48" s="125"/>
      <c r="M48" s="49"/>
      <c r="N48" s="50"/>
      <c r="P48" s="44"/>
      <c r="Q48" s="51"/>
    </row>
    <row r="49" spans="1:17">
      <c r="A49" s="5"/>
      <c r="B49" s="5" t="s">
        <v>49</v>
      </c>
      <c r="C49" s="6"/>
      <c r="D49" s="6"/>
      <c r="E49" s="125"/>
      <c r="F49" s="152">
        <v>0</v>
      </c>
      <c r="G49" s="153"/>
      <c r="H49" s="120"/>
      <c r="I49" s="120"/>
      <c r="J49" s="120"/>
      <c r="K49" s="6"/>
      <c r="L49" s="125"/>
      <c r="M49" s="49"/>
      <c r="N49" s="50"/>
      <c r="P49" s="44"/>
      <c r="Q49" s="11"/>
    </row>
    <row r="50" spans="1:17">
      <c r="A50" s="5"/>
      <c r="B50" s="5" t="s">
        <v>48</v>
      </c>
      <c r="C50" s="6"/>
      <c r="D50" s="6"/>
      <c r="E50" s="125"/>
      <c r="F50" s="162">
        <f>SUM(F48:G49)</f>
        <v>0</v>
      </c>
      <c r="G50" s="163"/>
      <c r="H50" s="120"/>
      <c r="I50" s="120"/>
      <c r="J50" s="120"/>
      <c r="K50" s="6"/>
      <c r="L50" s="125"/>
      <c r="M50" s="49"/>
      <c r="N50" s="50"/>
      <c r="P50" s="44"/>
      <c r="Q50" s="11"/>
    </row>
    <row r="51" spans="1:17">
      <c r="A51" s="5"/>
      <c r="B51" s="5" t="s">
        <v>33</v>
      </c>
      <c r="C51" s="6"/>
      <c r="D51" s="6"/>
      <c r="E51" s="125"/>
      <c r="F51" s="164">
        <v>0</v>
      </c>
      <c r="G51" s="165"/>
      <c r="H51" s="6"/>
      <c r="I51" s="52" t="s">
        <v>50</v>
      </c>
      <c r="J51" s="39"/>
      <c r="K51" s="39"/>
      <c r="L51" s="39"/>
      <c r="M51" s="39"/>
      <c r="N51" s="53"/>
      <c r="P51" s="44"/>
      <c r="Q51" s="11"/>
    </row>
    <row r="52" spans="1:17">
      <c r="A52" s="5"/>
      <c r="B52" s="5" t="s">
        <v>51</v>
      </c>
      <c r="C52" s="6"/>
      <c r="D52" s="6"/>
      <c r="E52" s="125"/>
      <c r="F52" s="152">
        <v>0</v>
      </c>
      <c r="G52" s="153"/>
      <c r="H52" s="6"/>
      <c r="I52" s="54"/>
      <c r="J52" s="55"/>
      <c r="K52" s="55"/>
      <c r="L52" s="55"/>
      <c r="M52" s="55"/>
      <c r="N52" s="56"/>
      <c r="P52" s="6"/>
      <c r="Q52" s="6"/>
    </row>
    <row r="53" spans="1:17">
      <c r="A53" s="5"/>
      <c r="B53" s="5" t="s">
        <v>43</v>
      </c>
      <c r="C53" s="6"/>
      <c r="D53" s="6"/>
      <c r="E53" s="125" t="s">
        <v>52</v>
      </c>
      <c r="F53" s="152">
        <v>0</v>
      </c>
      <c r="G53" s="153"/>
      <c r="H53" s="6"/>
      <c r="I53" s="54"/>
      <c r="J53" s="55"/>
      <c r="K53" s="55"/>
      <c r="L53" s="55"/>
      <c r="M53" s="55"/>
      <c r="N53" s="56"/>
      <c r="P53" s="6"/>
      <c r="Q53" s="6"/>
    </row>
    <row r="54" spans="1:17">
      <c r="A54" s="5"/>
      <c r="B54" s="5" t="s">
        <v>53</v>
      </c>
      <c r="C54" s="6"/>
      <c r="D54" s="6"/>
      <c r="E54" s="125"/>
      <c r="F54" s="152">
        <v>0</v>
      </c>
      <c r="G54" s="153"/>
      <c r="H54" s="57"/>
      <c r="I54" s="54"/>
      <c r="J54" s="55"/>
      <c r="K54" s="55"/>
      <c r="L54" s="55"/>
      <c r="M54" s="55"/>
      <c r="N54" s="56"/>
      <c r="P54" s="143"/>
      <c r="Q54" s="143"/>
    </row>
    <row r="55" spans="1:17">
      <c r="A55" s="5"/>
      <c r="B55" s="5" t="s">
        <v>47</v>
      </c>
      <c r="C55" s="6"/>
      <c r="D55" s="6"/>
      <c r="E55" s="125"/>
      <c r="F55" s="154">
        <f>SUM(F50:G54)</f>
        <v>0</v>
      </c>
      <c r="G55" s="155"/>
      <c r="H55" s="6"/>
      <c r="I55" s="54"/>
      <c r="J55" s="55"/>
      <c r="K55" s="55"/>
      <c r="L55" s="55"/>
      <c r="M55" s="55"/>
      <c r="N55" s="56"/>
      <c r="P55" s="44"/>
      <c r="Q55" s="6"/>
    </row>
    <row r="56" spans="1:17">
      <c r="A56" s="5"/>
      <c r="B56" s="5" t="s">
        <v>54</v>
      </c>
      <c r="C56" s="6"/>
      <c r="D56" s="6"/>
      <c r="E56" s="125"/>
      <c r="F56" s="156">
        <f>+M46-F55</f>
        <v>640</v>
      </c>
      <c r="G56" s="157"/>
      <c r="H56" s="6"/>
      <c r="I56" s="58"/>
      <c r="J56" s="31"/>
      <c r="K56" s="31"/>
      <c r="L56" s="31"/>
      <c r="M56" s="31"/>
      <c r="N56" s="59"/>
      <c r="P56" s="44"/>
      <c r="Q56" s="6"/>
    </row>
    <row r="57" spans="1:17" ht="12" thickBot="1">
      <c r="A57" s="5"/>
      <c r="B57" s="60" t="s">
        <v>48</v>
      </c>
      <c r="C57" s="30"/>
      <c r="D57" s="30"/>
      <c r="E57" s="61"/>
      <c r="F57" s="158">
        <f>+F55+F56</f>
        <v>640</v>
      </c>
      <c r="G57" s="159"/>
      <c r="H57" s="6"/>
      <c r="I57" s="62"/>
      <c r="J57" s="31"/>
      <c r="K57" s="31"/>
      <c r="L57" s="31"/>
      <c r="M57" s="31"/>
      <c r="N57" s="59"/>
      <c r="P57" s="44"/>
      <c r="Q57" s="11"/>
    </row>
    <row r="58" spans="1:17">
      <c r="A58" s="5"/>
      <c r="B58" s="142" t="s">
        <v>55</v>
      </c>
      <c r="C58" s="143"/>
      <c r="D58" s="143"/>
      <c r="E58" s="143"/>
      <c r="F58" s="143"/>
      <c r="G58" s="143"/>
      <c r="H58" s="6"/>
      <c r="I58" s="160" t="s">
        <v>56</v>
      </c>
      <c r="J58" s="160"/>
      <c r="K58" s="160"/>
      <c r="L58" s="160"/>
      <c r="M58" s="160"/>
      <c r="N58" s="161"/>
      <c r="P58" s="44"/>
      <c r="Q58" s="11"/>
    </row>
    <row r="59" spans="1:17" ht="1.5" customHeight="1">
      <c r="A59" s="5"/>
      <c r="B59" s="118"/>
      <c r="C59" s="119"/>
      <c r="D59" s="119"/>
      <c r="E59" s="119"/>
      <c r="F59" s="119"/>
      <c r="G59" s="119"/>
      <c r="H59" s="6"/>
      <c r="I59" s="119"/>
      <c r="J59" s="119"/>
      <c r="K59" s="119"/>
      <c r="L59" s="119"/>
      <c r="M59" s="119"/>
      <c r="N59" s="123"/>
      <c r="P59" s="44"/>
      <c r="Q59" s="11" t="s">
        <v>57</v>
      </c>
    </row>
    <row r="60" spans="1:17" ht="11.25" hidden="1" customHeight="1">
      <c r="A60" s="5"/>
      <c r="B60" s="142"/>
      <c r="C60" s="143"/>
      <c r="D60" s="143"/>
      <c r="E60" s="143"/>
      <c r="F60" s="143"/>
      <c r="G60" s="143"/>
      <c r="H60" s="6"/>
      <c r="I60" s="6"/>
      <c r="J60" s="6"/>
      <c r="K60" s="6"/>
      <c r="L60" s="6"/>
      <c r="M60" s="6"/>
      <c r="N60" s="13"/>
      <c r="P60" s="44"/>
      <c r="Q60" s="11" t="s">
        <v>58</v>
      </c>
    </row>
    <row r="61" spans="1:17" ht="16.5" customHeight="1">
      <c r="A61" s="5"/>
      <c r="B61" s="146" t="s">
        <v>59</v>
      </c>
      <c r="C61" s="147"/>
      <c r="D61" s="147"/>
      <c r="E61" s="147"/>
      <c r="F61" s="147"/>
      <c r="G61" s="147"/>
      <c r="H61" s="6"/>
      <c r="I61" s="147" t="s">
        <v>99</v>
      </c>
      <c r="J61" s="147"/>
      <c r="K61" s="147"/>
      <c r="L61" s="147"/>
      <c r="M61" s="147"/>
      <c r="N61" s="148"/>
      <c r="P61" s="44"/>
      <c r="Q61" s="11"/>
    </row>
    <row r="62" spans="1:17">
      <c r="A62" s="5"/>
      <c r="B62" s="142" t="s">
        <v>57</v>
      </c>
      <c r="C62" s="143"/>
      <c r="D62" s="143"/>
      <c r="E62" s="143"/>
      <c r="F62" s="143"/>
      <c r="G62" s="143"/>
      <c r="H62" s="6"/>
      <c r="I62" s="142" t="s">
        <v>57</v>
      </c>
      <c r="J62" s="143"/>
      <c r="K62" s="143"/>
      <c r="L62" s="143"/>
      <c r="M62" s="143"/>
      <c r="N62" s="143"/>
      <c r="P62" s="6"/>
      <c r="Q62" s="6"/>
    </row>
    <row r="63" spans="1:17" ht="26.25" customHeight="1">
      <c r="A63" s="5"/>
      <c r="B63" s="149" t="s">
        <v>60</v>
      </c>
      <c r="C63" s="150"/>
      <c r="D63" s="150"/>
      <c r="E63" s="150"/>
      <c r="F63" s="150"/>
      <c r="G63" s="150"/>
      <c r="H63" s="6"/>
      <c r="I63" s="150" t="s">
        <v>72</v>
      </c>
      <c r="J63" s="150"/>
      <c r="K63" s="150"/>
      <c r="L63" s="150"/>
      <c r="M63" s="150"/>
      <c r="N63" s="151"/>
      <c r="P63" s="6"/>
      <c r="Q63" s="6"/>
    </row>
    <row r="64" spans="1:17" ht="2.25" customHeight="1">
      <c r="A64" s="5"/>
      <c r="B64" s="142" t="s">
        <v>61</v>
      </c>
      <c r="C64" s="143"/>
      <c r="D64" s="143"/>
      <c r="E64" s="143"/>
      <c r="F64" s="143"/>
      <c r="G64" s="143"/>
      <c r="H64" s="6"/>
      <c r="I64" s="144"/>
      <c r="J64" s="144"/>
      <c r="K64" s="144"/>
      <c r="L64" s="144"/>
      <c r="M64" s="144"/>
      <c r="N64" s="145"/>
      <c r="P64" s="6"/>
      <c r="Q64" s="6"/>
    </row>
    <row r="65" spans="1:17" ht="0.75" hidden="1" customHeight="1">
      <c r="A65" s="5"/>
      <c r="B65" s="5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13"/>
      <c r="P65" s="6"/>
      <c r="Q65" s="6"/>
    </row>
    <row r="66" spans="1:17" ht="14.25" customHeight="1" thickBot="1">
      <c r="A66" s="65"/>
      <c r="B66" s="65"/>
      <c r="C66" s="66"/>
      <c r="D66" s="66"/>
      <c r="E66" s="66"/>
      <c r="F66" s="66"/>
      <c r="G66" s="66"/>
      <c r="H66" s="66"/>
      <c r="I66" s="66" t="s">
        <v>62</v>
      </c>
      <c r="J66" s="66">
        <v>7862</v>
      </c>
      <c r="K66" s="66"/>
      <c r="L66" s="67"/>
      <c r="M66" s="68"/>
      <c r="N66" s="69"/>
      <c r="P66" s="6"/>
      <c r="Q66" s="6"/>
    </row>
    <row r="67" spans="1:17" ht="36" customHeight="1">
      <c r="N67" s="4" t="s">
        <v>63</v>
      </c>
      <c r="P67" s="6"/>
      <c r="Q67" s="6"/>
    </row>
    <row r="68" spans="1:17">
      <c r="P68" s="6"/>
      <c r="Q68" s="6"/>
    </row>
    <row r="69" spans="1:17">
      <c r="P69" s="6"/>
      <c r="Q69" s="6"/>
    </row>
    <row r="70" spans="1:17">
      <c r="P70" s="6"/>
      <c r="Q70" s="6"/>
    </row>
    <row r="71" spans="1:17">
      <c r="P71" s="6"/>
      <c r="Q71" s="6"/>
    </row>
    <row r="72" spans="1:17">
      <c r="P72" s="6"/>
      <c r="Q72" s="6"/>
    </row>
    <row r="73" spans="1:17">
      <c r="P73" s="6"/>
      <c r="Q73" s="6"/>
    </row>
    <row r="74" spans="1:17">
      <c r="P74" s="6"/>
      <c r="Q74" s="6"/>
    </row>
    <row r="75" spans="1:17">
      <c r="P75" s="6"/>
      <c r="Q75" s="6"/>
    </row>
    <row r="76" spans="1:17">
      <c r="P76" s="6"/>
      <c r="Q76" s="6"/>
    </row>
    <row r="77" spans="1:17">
      <c r="P77" s="6"/>
      <c r="Q77" s="6"/>
    </row>
    <row r="78" spans="1:17">
      <c r="P78" s="6"/>
      <c r="Q78" s="6"/>
    </row>
  </sheetData>
  <mergeCells count="100">
    <mergeCell ref="P54:Q54"/>
    <mergeCell ref="F55:G55"/>
    <mergeCell ref="F56:G56"/>
    <mergeCell ref="F57:G57"/>
    <mergeCell ref="B64:G64"/>
    <mergeCell ref="I64:N64"/>
    <mergeCell ref="B60:G60"/>
    <mergeCell ref="B61:G61"/>
    <mergeCell ref="I61:N61"/>
    <mergeCell ref="B62:G62"/>
    <mergeCell ref="I62:N62"/>
    <mergeCell ref="B63:G63"/>
    <mergeCell ref="I63:N63"/>
    <mergeCell ref="B58:G58"/>
    <mergeCell ref="I58:N58"/>
    <mergeCell ref="F48:G48"/>
    <mergeCell ref="F49:G49"/>
    <mergeCell ref="F50:G50"/>
    <mergeCell ref="F51:G51"/>
    <mergeCell ref="F52:G52"/>
    <mergeCell ref="F53:G53"/>
    <mergeCell ref="F54:G54"/>
    <mergeCell ref="F47:G47"/>
    <mergeCell ref="M47:N47"/>
    <mergeCell ref="C42:E42"/>
    <mergeCell ref="G42:I42"/>
    <mergeCell ref="K42:L42"/>
    <mergeCell ref="M42:N42"/>
    <mergeCell ref="K44:L44"/>
    <mergeCell ref="M44:N44"/>
    <mergeCell ref="M45:N45"/>
    <mergeCell ref="F46:G46"/>
    <mergeCell ref="M46:N46"/>
    <mergeCell ref="P42:Q42"/>
    <mergeCell ref="H43:I43"/>
    <mergeCell ref="M43:N43"/>
    <mergeCell ref="C39:E39"/>
    <mergeCell ref="G39:I39"/>
    <mergeCell ref="C40:E40"/>
    <mergeCell ref="G40:I40"/>
    <mergeCell ref="M40:N40"/>
    <mergeCell ref="C41:E41"/>
    <mergeCell ref="G41:I41"/>
    <mergeCell ref="M41:N41"/>
    <mergeCell ref="C36:E36"/>
    <mergeCell ref="G36:I36"/>
    <mergeCell ref="C37:E37"/>
    <mergeCell ref="G37:I37"/>
    <mergeCell ref="C38:E38"/>
    <mergeCell ref="G38:I38"/>
    <mergeCell ref="C33:E33"/>
    <mergeCell ref="G33:I33"/>
    <mergeCell ref="C34:E34"/>
    <mergeCell ref="G34:I34"/>
    <mergeCell ref="C35:E35"/>
    <mergeCell ref="G35:I35"/>
    <mergeCell ref="C30:E30"/>
    <mergeCell ref="G30:I30"/>
    <mergeCell ref="C31:E31"/>
    <mergeCell ref="G31:I31"/>
    <mergeCell ref="C32:E32"/>
    <mergeCell ref="G32:I32"/>
    <mergeCell ref="L20:N20"/>
    <mergeCell ref="C29:E29"/>
    <mergeCell ref="G29:I29"/>
    <mergeCell ref="F23:G23"/>
    <mergeCell ref="F24:G24"/>
    <mergeCell ref="M24:N24"/>
    <mergeCell ref="F25:G25"/>
    <mergeCell ref="M25:N25"/>
    <mergeCell ref="F26:G26"/>
    <mergeCell ref="M26:N26"/>
    <mergeCell ref="C27:E27"/>
    <mergeCell ref="G27:I27"/>
    <mergeCell ref="M27:N27"/>
    <mergeCell ref="C28:E28"/>
    <mergeCell ref="G28:I28"/>
    <mergeCell ref="B21:E21"/>
    <mergeCell ref="F21:I21"/>
    <mergeCell ref="J21:K21"/>
    <mergeCell ref="L21:N21"/>
    <mergeCell ref="B13:N15"/>
    <mergeCell ref="G16:H16"/>
    <mergeCell ref="L16:M16"/>
    <mergeCell ref="B17:N17"/>
    <mergeCell ref="B18:C18"/>
    <mergeCell ref="E18:G18"/>
    <mergeCell ref="I18:J18"/>
    <mergeCell ref="L18:M18"/>
    <mergeCell ref="B19:N19"/>
    <mergeCell ref="B20:E20"/>
    <mergeCell ref="F20:I20"/>
    <mergeCell ref="J20:K20"/>
    <mergeCell ref="B11:C11"/>
    <mergeCell ref="D11:N11"/>
    <mergeCell ref="M2:N2"/>
    <mergeCell ref="L3:M3"/>
    <mergeCell ref="L8:M8"/>
    <mergeCell ref="K9:L9"/>
    <mergeCell ref="M9:N9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95" orientation="portrait" r:id="rId1"/>
  <headerFooter alignWithMargins="0"/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78"/>
  <sheetViews>
    <sheetView topLeftCell="A5" zoomScaleNormal="100" workbookViewId="0">
      <selection activeCell="B13" sqref="B13:N15"/>
    </sheetView>
  </sheetViews>
  <sheetFormatPr baseColWidth="10" defaultColWidth="6.7109375" defaultRowHeight="11.25"/>
  <cols>
    <col min="1" max="1" width="0.42578125" style="4" customWidth="1"/>
    <col min="2" max="2" width="6.7109375" style="4" customWidth="1"/>
    <col min="3" max="3" width="8.140625" style="4" customWidth="1"/>
    <col min="4" max="6" width="6.7109375" style="4" customWidth="1"/>
    <col min="7" max="7" width="6.28515625" style="4" customWidth="1"/>
    <col min="8" max="8" width="3.28515625" style="4" customWidth="1"/>
    <col min="9" max="9" width="7.7109375" style="4" customWidth="1"/>
    <col min="10" max="10" width="9.5703125" style="4" customWidth="1"/>
    <col min="11" max="11" width="4" style="4" customWidth="1"/>
    <col min="12" max="12" width="7" style="4" customWidth="1"/>
    <col min="13" max="13" width="5.28515625" style="4" bestFit="1" customWidth="1"/>
    <col min="14" max="14" width="16.28515625" style="4" customWidth="1"/>
    <col min="15" max="15" width="8.140625" style="4" bestFit="1" customWidth="1"/>
    <col min="16" max="16" width="9.28515625" style="4" bestFit="1" customWidth="1"/>
    <col min="17" max="17" width="10.28515625" style="4" bestFit="1" customWidth="1"/>
    <col min="18" max="16384" width="6.7109375" style="4"/>
  </cols>
  <sheetData>
    <row r="1" spans="1:22">
      <c r="A1" s="1"/>
      <c r="B1" s="1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</row>
    <row r="2" spans="1:22">
      <c r="A2" s="5"/>
      <c r="B2" s="5"/>
      <c r="C2" s="6"/>
      <c r="D2" s="6"/>
      <c r="E2" s="6"/>
      <c r="F2" s="6"/>
      <c r="G2" s="6"/>
      <c r="H2" s="6"/>
      <c r="I2" s="6"/>
      <c r="J2" s="6"/>
      <c r="K2" s="6"/>
      <c r="L2" s="7" t="s">
        <v>0</v>
      </c>
      <c r="M2" s="198">
        <v>33</v>
      </c>
      <c r="N2" s="200"/>
    </row>
    <row r="3" spans="1:22">
      <c r="A3" s="5"/>
      <c r="B3" s="5"/>
      <c r="C3" s="6"/>
      <c r="D3" s="6"/>
      <c r="E3" s="6"/>
      <c r="F3" s="6"/>
      <c r="G3" s="6"/>
      <c r="H3" s="6"/>
      <c r="I3" s="6"/>
      <c r="J3" s="6"/>
      <c r="K3" s="6"/>
      <c r="L3" s="179" t="s">
        <v>1</v>
      </c>
      <c r="M3" s="213"/>
      <c r="N3" s="8">
        <v>7862</v>
      </c>
    </row>
    <row r="4" spans="1:22">
      <c r="A4" s="5"/>
      <c r="B4" s="5"/>
      <c r="C4" s="6"/>
      <c r="D4" s="6"/>
      <c r="E4" s="6"/>
      <c r="F4" s="6"/>
      <c r="G4" s="6"/>
      <c r="H4" s="6"/>
      <c r="I4" s="6"/>
      <c r="J4" s="6"/>
      <c r="K4" s="6"/>
      <c r="L4" s="121"/>
      <c r="M4" s="121"/>
      <c r="N4" s="10" t="s">
        <v>2</v>
      </c>
    </row>
    <row r="5" spans="1:22">
      <c r="A5" s="5"/>
      <c r="B5" s="5"/>
      <c r="C5" s="6"/>
      <c r="D5" s="6"/>
      <c r="E5" s="6"/>
      <c r="F5" s="6"/>
      <c r="G5" s="11"/>
      <c r="H5" s="6"/>
      <c r="I5" s="6"/>
      <c r="J5" s="6"/>
      <c r="K5" s="6"/>
      <c r="L5" s="121" t="s">
        <v>3</v>
      </c>
      <c r="M5" s="121"/>
      <c r="N5" s="12"/>
    </row>
    <row r="6" spans="1:22">
      <c r="A6" s="5"/>
      <c r="B6" s="5"/>
      <c r="C6" s="6"/>
      <c r="D6" s="6"/>
      <c r="E6" s="6"/>
      <c r="F6" s="6"/>
      <c r="G6" s="11" t="s">
        <v>4</v>
      </c>
      <c r="H6" s="6"/>
      <c r="I6" s="6"/>
      <c r="J6" s="6"/>
      <c r="K6" s="6"/>
      <c r="L6" s="6"/>
      <c r="M6" s="6"/>
      <c r="N6" s="13"/>
    </row>
    <row r="7" spans="1:22">
      <c r="A7" s="5"/>
      <c r="B7" s="5"/>
      <c r="C7" s="6"/>
      <c r="D7" s="6"/>
      <c r="E7" s="6"/>
      <c r="F7" s="11"/>
      <c r="G7" s="11"/>
      <c r="H7" s="6"/>
      <c r="I7" s="6"/>
      <c r="J7" s="6"/>
      <c r="K7" s="6"/>
      <c r="L7" s="6"/>
      <c r="M7" s="6"/>
      <c r="N7" s="13"/>
    </row>
    <row r="8" spans="1:22" ht="12" thickBot="1">
      <c r="A8" s="5"/>
      <c r="B8" s="5"/>
      <c r="C8" s="6"/>
      <c r="D8" s="6"/>
      <c r="E8" s="6"/>
      <c r="F8" s="6"/>
      <c r="G8" s="6" t="s">
        <v>5</v>
      </c>
      <c r="H8" s="6"/>
      <c r="I8" s="6"/>
      <c r="J8" s="14">
        <v>28</v>
      </c>
      <c r="K8" s="119" t="s">
        <v>6</v>
      </c>
      <c r="L8" s="147" t="s">
        <v>64</v>
      </c>
      <c r="M8" s="147"/>
      <c r="N8" s="13">
        <v>2019</v>
      </c>
    </row>
    <row r="9" spans="1:22">
      <c r="A9" s="5"/>
      <c r="B9" s="5"/>
      <c r="C9" s="6"/>
      <c r="D9" s="6"/>
      <c r="E9" s="6"/>
      <c r="F9" s="6"/>
      <c r="G9" s="6"/>
      <c r="H9" s="6"/>
      <c r="I9" s="6"/>
      <c r="J9" s="6"/>
      <c r="K9" s="143" t="s">
        <v>7</v>
      </c>
      <c r="L9" s="143"/>
      <c r="M9" s="172">
        <f>M46</f>
        <v>10400</v>
      </c>
      <c r="N9" s="173"/>
    </row>
    <row r="10" spans="1:22" ht="13.5" customHeight="1">
      <c r="A10" s="5"/>
      <c r="B10" s="5" t="s">
        <v>8</v>
      </c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13"/>
    </row>
    <row r="11" spans="1:22">
      <c r="A11" s="124"/>
      <c r="B11" s="214">
        <f>$M$9</f>
        <v>10400</v>
      </c>
      <c r="C11" s="215"/>
      <c r="D11" s="216" t="s">
        <v>180</v>
      </c>
      <c r="E11" s="216"/>
      <c r="F11" s="216"/>
      <c r="G11" s="216"/>
      <c r="H11" s="216"/>
      <c r="I11" s="216"/>
      <c r="J11" s="216"/>
      <c r="K11" s="216"/>
      <c r="L11" s="216"/>
      <c r="M11" s="216"/>
      <c r="N11" s="217"/>
    </row>
    <row r="12" spans="1:22">
      <c r="A12" s="5"/>
      <c r="B12" s="5" t="s">
        <v>9</v>
      </c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13"/>
      <c r="P12" s="4" t="s">
        <v>10</v>
      </c>
      <c r="T12" s="4" t="s">
        <v>11</v>
      </c>
    </row>
    <row r="13" spans="1:22" ht="12.75" customHeight="1">
      <c r="A13" s="5"/>
      <c r="B13" s="206" t="s">
        <v>173</v>
      </c>
      <c r="C13" s="207"/>
      <c r="D13" s="207"/>
      <c r="E13" s="207"/>
      <c r="F13" s="207"/>
      <c r="G13" s="207"/>
      <c r="H13" s="207"/>
      <c r="I13" s="207"/>
      <c r="J13" s="207"/>
      <c r="K13" s="207"/>
      <c r="L13" s="207"/>
      <c r="M13" s="207"/>
      <c r="N13" s="208"/>
    </row>
    <row r="14" spans="1:22">
      <c r="A14" s="5"/>
      <c r="B14" s="206"/>
      <c r="C14" s="207"/>
      <c r="D14" s="207"/>
      <c r="E14" s="207"/>
      <c r="F14" s="207"/>
      <c r="G14" s="207"/>
      <c r="H14" s="207"/>
      <c r="I14" s="207"/>
      <c r="J14" s="207"/>
      <c r="K14" s="207"/>
      <c r="L14" s="207"/>
      <c r="M14" s="207"/>
      <c r="N14" s="208"/>
      <c r="V14" s="4" t="s">
        <v>11</v>
      </c>
    </row>
    <row r="15" spans="1:22">
      <c r="A15" s="5"/>
      <c r="B15" s="206"/>
      <c r="C15" s="207"/>
      <c r="D15" s="207"/>
      <c r="E15" s="207"/>
      <c r="F15" s="207"/>
      <c r="G15" s="207"/>
      <c r="H15" s="207"/>
      <c r="I15" s="207"/>
      <c r="J15" s="207"/>
      <c r="K15" s="207"/>
      <c r="L15" s="207"/>
      <c r="M15" s="207"/>
      <c r="N15" s="208"/>
    </row>
    <row r="16" spans="1:22">
      <c r="A16" s="5"/>
      <c r="B16" s="5" t="s">
        <v>12</v>
      </c>
      <c r="C16" s="6"/>
      <c r="D16" s="6"/>
      <c r="E16" s="122">
        <v>28</v>
      </c>
      <c r="F16" s="119" t="s">
        <v>6</v>
      </c>
      <c r="G16" s="147" t="s">
        <v>64</v>
      </c>
      <c r="H16" s="147"/>
      <c r="I16" s="119" t="s">
        <v>13</v>
      </c>
      <c r="J16" s="122">
        <v>31</v>
      </c>
      <c r="K16" s="119" t="s">
        <v>14</v>
      </c>
      <c r="L16" s="147" t="s">
        <v>15</v>
      </c>
      <c r="M16" s="147"/>
      <c r="N16" s="13">
        <v>2019</v>
      </c>
      <c r="P16" s="19"/>
    </row>
    <row r="17" spans="1:22" ht="12" thickBot="1">
      <c r="A17" s="5"/>
      <c r="B17" s="192"/>
      <c r="C17" s="193"/>
      <c r="D17" s="193"/>
      <c r="E17" s="193"/>
      <c r="F17" s="193"/>
      <c r="G17" s="193"/>
      <c r="H17" s="193"/>
      <c r="I17" s="193"/>
      <c r="J17" s="193"/>
      <c r="K17" s="193"/>
      <c r="L17" s="193"/>
      <c r="M17" s="193"/>
      <c r="N17" s="194"/>
    </row>
    <row r="18" spans="1:22" ht="12" thickBot="1">
      <c r="A18" s="5"/>
      <c r="B18" s="142" t="s">
        <v>16</v>
      </c>
      <c r="C18" s="209"/>
      <c r="D18" s="20"/>
      <c r="E18" s="210" t="s">
        <v>17</v>
      </c>
      <c r="F18" s="211"/>
      <c r="G18" s="212"/>
      <c r="H18" s="20" t="s">
        <v>18</v>
      </c>
      <c r="I18" s="210" t="s">
        <v>19</v>
      </c>
      <c r="J18" s="212"/>
      <c r="K18" s="20" t="s">
        <v>18</v>
      </c>
      <c r="L18" s="210" t="s">
        <v>20</v>
      </c>
      <c r="M18" s="212"/>
      <c r="N18" s="20" t="s">
        <v>179</v>
      </c>
      <c r="V18" s="4" t="s">
        <v>11</v>
      </c>
    </row>
    <row r="19" spans="1:22">
      <c r="A19" s="5"/>
      <c r="B19" s="192" t="s">
        <v>3</v>
      </c>
      <c r="C19" s="193"/>
      <c r="D19" s="193"/>
      <c r="E19" s="193"/>
      <c r="F19" s="193"/>
      <c r="G19" s="193"/>
      <c r="H19" s="193"/>
      <c r="I19" s="193"/>
      <c r="J19" s="193"/>
      <c r="K19" s="193"/>
      <c r="L19" s="193"/>
      <c r="M19" s="193"/>
      <c r="N19" s="194"/>
      <c r="Q19" s="4" t="s">
        <v>11</v>
      </c>
    </row>
    <row r="20" spans="1:22" ht="12.75" customHeight="1">
      <c r="A20" s="5"/>
      <c r="B20" s="195"/>
      <c r="C20" s="196"/>
      <c r="D20" s="196"/>
      <c r="E20" s="197"/>
      <c r="F20" s="198"/>
      <c r="G20" s="174"/>
      <c r="H20" s="174"/>
      <c r="I20" s="199"/>
      <c r="J20" s="198"/>
      <c r="K20" s="199"/>
      <c r="L20" s="198"/>
      <c r="M20" s="174"/>
      <c r="N20" s="200"/>
      <c r="Q20" s="4" t="s">
        <v>11</v>
      </c>
    </row>
    <row r="21" spans="1:22">
      <c r="A21" s="5"/>
      <c r="B21" s="201" t="s">
        <v>21</v>
      </c>
      <c r="C21" s="202"/>
      <c r="D21" s="202"/>
      <c r="E21" s="203"/>
      <c r="F21" s="204" t="s">
        <v>22</v>
      </c>
      <c r="G21" s="202"/>
      <c r="H21" s="202"/>
      <c r="I21" s="203"/>
      <c r="J21" s="204" t="s">
        <v>23</v>
      </c>
      <c r="K21" s="203"/>
      <c r="L21" s="204" t="s">
        <v>24</v>
      </c>
      <c r="M21" s="202"/>
      <c r="N21" s="205"/>
    </row>
    <row r="22" spans="1:22">
      <c r="A22" s="5"/>
      <c r="B22" s="22" t="s">
        <v>25</v>
      </c>
      <c r="C22" s="6"/>
      <c r="D22" s="6"/>
      <c r="E22" s="11"/>
      <c r="F22" s="6"/>
      <c r="G22" s="6"/>
      <c r="H22" s="6"/>
      <c r="I22" s="6"/>
      <c r="J22" s="6"/>
      <c r="K22" s="6"/>
      <c r="L22" s="6"/>
      <c r="M22" s="6"/>
      <c r="N22" s="13"/>
    </row>
    <row r="23" spans="1:22">
      <c r="A23" s="5"/>
      <c r="B23" s="5"/>
      <c r="C23" s="6" t="s">
        <v>26</v>
      </c>
      <c r="D23" s="6"/>
      <c r="E23" s="119"/>
      <c r="F23" s="147" t="s">
        <v>27</v>
      </c>
      <c r="G23" s="147"/>
      <c r="H23" s="6"/>
      <c r="I23" s="6"/>
      <c r="J23" s="11"/>
      <c r="K23" s="6"/>
      <c r="L23" s="6"/>
      <c r="M23" s="6"/>
      <c r="N23" s="13"/>
    </row>
    <row r="24" spans="1:22">
      <c r="A24" s="5"/>
      <c r="B24" s="5" t="s">
        <v>28</v>
      </c>
      <c r="C24" s="6"/>
      <c r="D24" s="23">
        <v>3</v>
      </c>
      <c r="E24" s="119" t="s">
        <v>29</v>
      </c>
      <c r="F24" s="168">
        <v>2000</v>
      </c>
      <c r="G24" s="184"/>
      <c r="H24" s="6" t="s">
        <v>30</v>
      </c>
      <c r="I24" s="6"/>
      <c r="J24" s="24"/>
      <c r="K24" s="6"/>
      <c r="L24" s="6"/>
      <c r="M24" s="185"/>
      <c r="N24" s="186"/>
    </row>
    <row r="25" spans="1:22">
      <c r="A25" s="5"/>
      <c r="B25" s="5" t="s">
        <v>28</v>
      </c>
      <c r="C25" s="6"/>
      <c r="D25" s="23">
        <v>1</v>
      </c>
      <c r="E25" s="119" t="s">
        <v>29</v>
      </c>
      <c r="F25" s="187">
        <v>1200</v>
      </c>
      <c r="G25" s="187"/>
      <c r="H25" s="6" t="s">
        <v>31</v>
      </c>
      <c r="I25" s="6"/>
      <c r="J25" s="11"/>
      <c r="K25" s="6" t="s">
        <v>32</v>
      </c>
      <c r="L25" s="6"/>
      <c r="M25" s="188">
        <f>D24*F24+D25*F25</f>
        <v>7200</v>
      </c>
      <c r="N25" s="188"/>
    </row>
    <row r="26" spans="1:22">
      <c r="A26" s="5"/>
      <c r="B26" s="22" t="s">
        <v>33</v>
      </c>
      <c r="C26" s="6"/>
      <c r="D26" s="25"/>
      <c r="E26" s="119"/>
      <c r="F26" s="189"/>
      <c r="G26" s="189"/>
      <c r="H26" s="6"/>
      <c r="I26" s="6"/>
      <c r="J26" s="6"/>
      <c r="K26" s="6"/>
      <c r="L26" s="6"/>
      <c r="M26" s="190"/>
      <c r="N26" s="191"/>
    </row>
    <row r="27" spans="1:22" ht="12">
      <c r="A27" s="5"/>
      <c r="B27" s="5" t="s">
        <v>6</v>
      </c>
      <c r="C27" s="147" t="s">
        <v>34</v>
      </c>
      <c r="D27" s="147"/>
      <c r="E27" s="147"/>
      <c r="F27" s="119" t="s">
        <v>29</v>
      </c>
      <c r="G27" s="147" t="s">
        <v>174</v>
      </c>
      <c r="H27" s="147"/>
      <c r="I27" s="147"/>
      <c r="J27" s="27">
        <v>110</v>
      </c>
      <c r="K27" s="6" t="s">
        <v>35</v>
      </c>
      <c r="L27" s="6"/>
      <c r="M27" s="182"/>
      <c r="N27" s="183"/>
    </row>
    <row r="28" spans="1:22">
      <c r="A28" s="5"/>
      <c r="B28" s="5" t="s">
        <v>6</v>
      </c>
      <c r="C28" s="147" t="s">
        <v>82</v>
      </c>
      <c r="D28" s="147"/>
      <c r="E28" s="147"/>
      <c r="F28" s="28" t="s">
        <v>29</v>
      </c>
      <c r="G28" s="147" t="s">
        <v>34</v>
      </c>
      <c r="H28" s="147"/>
      <c r="I28" s="147"/>
      <c r="J28" s="27">
        <v>110</v>
      </c>
      <c r="K28" s="6" t="s">
        <v>35</v>
      </c>
      <c r="L28" s="6"/>
      <c r="M28" s="6"/>
      <c r="N28" s="29"/>
    </row>
    <row r="29" spans="1:22">
      <c r="A29" s="5"/>
      <c r="B29" s="5" t="s">
        <v>6</v>
      </c>
      <c r="C29" s="174" t="s">
        <v>175</v>
      </c>
      <c r="D29" s="174"/>
      <c r="E29" s="174"/>
      <c r="F29" s="119" t="s">
        <v>29</v>
      </c>
      <c r="G29" s="147" t="s">
        <v>176</v>
      </c>
      <c r="H29" s="147"/>
      <c r="I29" s="147"/>
      <c r="J29" s="27"/>
      <c r="K29" s="6" t="s">
        <v>35</v>
      </c>
      <c r="L29" s="6"/>
      <c r="M29" s="6"/>
      <c r="N29" s="13"/>
    </row>
    <row r="30" spans="1:22">
      <c r="A30" s="5"/>
      <c r="B30" s="5" t="s">
        <v>6</v>
      </c>
      <c r="C30" s="174" t="s">
        <v>177</v>
      </c>
      <c r="D30" s="174"/>
      <c r="E30" s="174"/>
      <c r="F30" s="28" t="s">
        <v>29</v>
      </c>
      <c r="G30" s="147" t="s">
        <v>178</v>
      </c>
      <c r="H30" s="147"/>
      <c r="I30" s="147"/>
      <c r="J30" s="27"/>
      <c r="K30" s="6" t="s">
        <v>35</v>
      </c>
      <c r="L30" s="6"/>
      <c r="M30" s="6"/>
      <c r="N30" s="13"/>
    </row>
    <row r="31" spans="1:22" ht="11.25" customHeight="1">
      <c r="A31" s="5"/>
      <c r="B31" s="5" t="s">
        <v>6</v>
      </c>
      <c r="C31" s="174" t="s">
        <v>34</v>
      </c>
      <c r="D31" s="174"/>
      <c r="E31" s="174"/>
      <c r="F31" s="119" t="s">
        <v>29</v>
      </c>
      <c r="G31" s="147" t="s">
        <v>174</v>
      </c>
      <c r="H31" s="147"/>
      <c r="I31" s="147"/>
      <c r="J31" s="27">
        <v>110</v>
      </c>
      <c r="K31" s="6" t="s">
        <v>35</v>
      </c>
      <c r="L31" s="6"/>
      <c r="M31" s="6"/>
      <c r="N31" s="13"/>
    </row>
    <row r="32" spans="1:22">
      <c r="A32" s="5"/>
      <c r="B32" s="5" t="s">
        <v>6</v>
      </c>
      <c r="C32" s="147" t="s">
        <v>82</v>
      </c>
      <c r="D32" s="147"/>
      <c r="E32" s="147"/>
      <c r="F32" s="28" t="s">
        <v>29</v>
      </c>
      <c r="G32" s="147" t="s">
        <v>34</v>
      </c>
      <c r="H32" s="147"/>
      <c r="I32" s="147"/>
      <c r="J32" s="27">
        <v>110</v>
      </c>
      <c r="K32" s="6" t="s">
        <v>35</v>
      </c>
      <c r="L32" s="6"/>
      <c r="M32" s="6"/>
      <c r="N32" s="13"/>
    </row>
    <row r="33" spans="1:18" ht="11.25" customHeight="1">
      <c r="A33" s="5"/>
      <c r="B33" s="5" t="s">
        <v>6</v>
      </c>
      <c r="C33" s="174"/>
      <c r="D33" s="174"/>
      <c r="E33" s="174"/>
      <c r="F33" s="28" t="s">
        <v>29</v>
      </c>
      <c r="G33" s="174"/>
      <c r="H33" s="174"/>
      <c r="I33" s="174"/>
      <c r="J33" s="30"/>
      <c r="K33" s="6" t="s">
        <v>35</v>
      </c>
      <c r="L33" s="6"/>
      <c r="M33" s="6"/>
      <c r="N33" s="13"/>
    </row>
    <row r="34" spans="1:18">
      <c r="A34" s="5"/>
      <c r="B34" s="5" t="s">
        <v>6</v>
      </c>
      <c r="C34" s="147"/>
      <c r="D34" s="147"/>
      <c r="E34" s="147"/>
      <c r="F34" s="28" t="s">
        <v>29</v>
      </c>
      <c r="G34" s="147"/>
      <c r="H34" s="147"/>
      <c r="I34" s="147"/>
      <c r="J34" s="27"/>
      <c r="K34" s="6" t="s">
        <v>35</v>
      </c>
      <c r="L34" s="6"/>
      <c r="M34" s="6"/>
      <c r="N34" s="13"/>
    </row>
    <row r="35" spans="1:18">
      <c r="A35" s="5"/>
      <c r="B35" s="5"/>
      <c r="C35" s="174"/>
      <c r="D35" s="174"/>
      <c r="E35" s="174"/>
      <c r="F35" s="28" t="s">
        <v>29</v>
      </c>
      <c r="G35" s="174"/>
      <c r="H35" s="174"/>
      <c r="I35" s="174"/>
      <c r="J35" s="31"/>
      <c r="K35" s="6" t="s">
        <v>35</v>
      </c>
      <c r="L35" s="6"/>
      <c r="M35" s="6"/>
      <c r="N35" s="13"/>
    </row>
    <row r="36" spans="1:18">
      <c r="A36" s="5"/>
      <c r="B36" s="5"/>
      <c r="C36" s="174"/>
      <c r="D36" s="174"/>
      <c r="E36" s="174"/>
      <c r="F36" s="119" t="s">
        <v>29</v>
      </c>
      <c r="G36" s="174"/>
      <c r="H36" s="174"/>
      <c r="I36" s="174"/>
      <c r="J36" s="31"/>
      <c r="K36" s="6" t="s">
        <v>35</v>
      </c>
      <c r="L36" s="6"/>
      <c r="M36" s="6"/>
      <c r="N36" s="13"/>
    </row>
    <row r="37" spans="1:18">
      <c r="A37" s="5"/>
      <c r="B37" s="5"/>
      <c r="C37" s="174"/>
      <c r="D37" s="174"/>
      <c r="E37" s="174"/>
      <c r="F37" s="119" t="s">
        <v>29</v>
      </c>
      <c r="G37" s="174"/>
      <c r="H37" s="174"/>
      <c r="I37" s="174"/>
      <c r="J37" s="31"/>
      <c r="K37" s="6" t="s">
        <v>35</v>
      </c>
      <c r="L37" s="6"/>
      <c r="M37" s="6"/>
      <c r="N37" s="13"/>
    </row>
    <row r="38" spans="1:18">
      <c r="A38" s="5"/>
      <c r="B38" s="5"/>
      <c r="C38" s="174"/>
      <c r="D38" s="174"/>
      <c r="E38" s="174"/>
      <c r="F38" s="119" t="s">
        <v>29</v>
      </c>
      <c r="G38" s="174"/>
      <c r="H38" s="174"/>
      <c r="I38" s="174"/>
      <c r="J38" s="31"/>
      <c r="K38" s="6" t="s">
        <v>35</v>
      </c>
      <c r="L38" s="6"/>
      <c r="M38" s="6"/>
      <c r="N38" s="13"/>
    </row>
    <row r="39" spans="1:18">
      <c r="A39" s="5"/>
      <c r="B39" s="5"/>
      <c r="C39" s="174"/>
      <c r="D39" s="174"/>
      <c r="E39" s="174"/>
      <c r="F39" s="119" t="s">
        <v>29</v>
      </c>
      <c r="G39" s="174"/>
      <c r="H39" s="174"/>
      <c r="I39" s="174"/>
      <c r="J39" s="31"/>
      <c r="K39" s="6" t="s">
        <v>35</v>
      </c>
      <c r="L39" s="6"/>
      <c r="M39" s="32"/>
      <c r="N39" s="33"/>
    </row>
    <row r="40" spans="1:18">
      <c r="A40" s="5"/>
      <c r="B40" s="5"/>
      <c r="C40" s="174"/>
      <c r="D40" s="174"/>
      <c r="E40" s="174"/>
      <c r="F40" s="119" t="s">
        <v>29</v>
      </c>
      <c r="G40" s="174"/>
      <c r="H40" s="174"/>
      <c r="I40" s="174"/>
      <c r="J40" s="31"/>
      <c r="K40" s="6" t="s">
        <v>35</v>
      </c>
      <c r="L40" s="125"/>
      <c r="M40" s="180">
        <f>M25</f>
        <v>7200</v>
      </c>
      <c r="N40" s="181"/>
    </row>
    <row r="41" spans="1:18">
      <c r="A41" s="5"/>
      <c r="B41" s="5"/>
      <c r="C41" s="174"/>
      <c r="D41" s="174"/>
      <c r="E41" s="174"/>
      <c r="F41" s="119" t="s">
        <v>29</v>
      </c>
      <c r="G41" s="174"/>
      <c r="H41" s="174"/>
      <c r="I41" s="174"/>
      <c r="J41" s="31"/>
      <c r="K41" s="35"/>
      <c r="L41" s="36" t="s">
        <v>37</v>
      </c>
      <c r="M41" s="177">
        <v>1</v>
      </c>
      <c r="N41" s="178"/>
      <c r="R41" s="4" t="s">
        <v>38</v>
      </c>
    </row>
    <row r="42" spans="1:18">
      <c r="A42" s="5"/>
      <c r="B42" s="5"/>
      <c r="C42" s="174"/>
      <c r="D42" s="174"/>
      <c r="E42" s="174"/>
      <c r="F42" s="6"/>
      <c r="G42" s="174"/>
      <c r="H42" s="174"/>
      <c r="I42" s="174"/>
      <c r="J42" s="31"/>
      <c r="K42" s="175" t="s">
        <v>39</v>
      </c>
      <c r="L42" s="176"/>
      <c r="M42" s="177">
        <f>249*4</f>
        <v>996</v>
      </c>
      <c r="N42" s="178"/>
      <c r="P42" s="143"/>
      <c r="Q42" s="143"/>
    </row>
    <row r="43" spans="1:18">
      <c r="A43" s="5"/>
      <c r="B43" s="37"/>
      <c r="C43" s="38" t="s">
        <v>40</v>
      </c>
      <c r="D43" s="39"/>
      <c r="E43" s="39"/>
      <c r="F43" s="39"/>
      <c r="G43" s="40"/>
      <c r="H43" s="179"/>
      <c r="I43" s="179"/>
      <c r="J43" s="41">
        <f>SUM(J27:J42)</f>
        <v>440</v>
      </c>
      <c r="K43" s="42"/>
      <c r="L43" s="120" t="s">
        <v>33</v>
      </c>
      <c r="M43" s="168">
        <f>J43*J44</f>
        <v>704</v>
      </c>
      <c r="N43" s="169"/>
      <c r="P43" s="44"/>
      <c r="Q43" s="6"/>
    </row>
    <row r="44" spans="1:18">
      <c r="A44" s="5"/>
      <c r="B44" s="5"/>
      <c r="C44" s="7"/>
      <c r="D44" s="6"/>
      <c r="E44" s="6"/>
      <c r="F44" s="6"/>
      <c r="G44" s="45"/>
      <c r="I44" s="121" t="s">
        <v>41</v>
      </c>
      <c r="J44" s="46">
        <v>1.6</v>
      </c>
      <c r="K44" s="166" t="s">
        <v>42</v>
      </c>
      <c r="L44" s="167"/>
      <c r="M44" s="168"/>
      <c r="N44" s="169"/>
      <c r="P44" s="44"/>
      <c r="Q44" s="6"/>
    </row>
    <row r="45" spans="1:18">
      <c r="A45" s="5"/>
      <c r="B45" s="5"/>
      <c r="C45" s="7"/>
      <c r="D45" s="6"/>
      <c r="E45" s="6"/>
      <c r="F45" s="6"/>
      <c r="G45" s="45"/>
      <c r="H45" s="47"/>
      <c r="I45" s="47"/>
      <c r="J45" s="42"/>
      <c r="K45" s="42"/>
      <c r="L45" s="120" t="s">
        <v>43</v>
      </c>
      <c r="M45" s="170">
        <f>250*6</f>
        <v>1500</v>
      </c>
      <c r="N45" s="171"/>
      <c r="P45" s="44"/>
      <c r="Q45" s="6"/>
    </row>
    <row r="46" spans="1:18">
      <c r="A46" s="5"/>
      <c r="B46" s="5" t="s">
        <v>44</v>
      </c>
      <c r="C46" s="6"/>
      <c r="D46" s="6"/>
      <c r="E46" s="125"/>
      <c r="F46" s="164">
        <v>0</v>
      </c>
      <c r="G46" s="165"/>
      <c r="H46" s="120"/>
      <c r="I46" s="120"/>
      <c r="J46" s="120"/>
      <c r="K46" s="6" t="s">
        <v>45</v>
      </c>
      <c r="L46" s="125"/>
      <c r="M46" s="172">
        <f>M43+M42+M40+M44+M45</f>
        <v>10400</v>
      </c>
      <c r="N46" s="173"/>
      <c r="O46" s="48"/>
      <c r="P46" s="44"/>
      <c r="Q46" s="11"/>
    </row>
    <row r="47" spans="1:18">
      <c r="A47" s="5"/>
      <c r="B47" s="5" t="s">
        <v>46</v>
      </c>
      <c r="C47" s="6"/>
      <c r="D47" s="6"/>
      <c r="E47" s="125"/>
      <c r="F47" s="152">
        <v>0</v>
      </c>
      <c r="G47" s="153"/>
      <c r="H47" s="120"/>
      <c r="I47" s="120"/>
      <c r="J47" s="120"/>
      <c r="K47" s="6" t="s">
        <v>47</v>
      </c>
      <c r="L47" s="125"/>
      <c r="M47" s="172"/>
      <c r="N47" s="173"/>
      <c r="P47" s="44"/>
      <c r="Q47" s="11"/>
    </row>
    <row r="48" spans="1:18">
      <c r="A48" s="5"/>
      <c r="B48" s="5" t="s">
        <v>48</v>
      </c>
      <c r="C48" s="6"/>
      <c r="D48" s="6"/>
      <c r="E48" s="125"/>
      <c r="F48" s="162">
        <f>SUM(F46:G47)</f>
        <v>0</v>
      </c>
      <c r="G48" s="163"/>
      <c r="H48" s="120"/>
      <c r="I48" s="120"/>
      <c r="J48" s="120"/>
      <c r="K48" s="6"/>
      <c r="L48" s="125"/>
      <c r="M48" s="49"/>
      <c r="N48" s="50"/>
      <c r="P48" s="44"/>
      <c r="Q48" s="51"/>
    </row>
    <row r="49" spans="1:17">
      <c r="A49" s="5"/>
      <c r="B49" s="5" t="s">
        <v>49</v>
      </c>
      <c r="C49" s="6"/>
      <c r="D49" s="6"/>
      <c r="E49" s="125"/>
      <c r="F49" s="152">
        <v>0</v>
      </c>
      <c r="G49" s="153"/>
      <c r="H49" s="120"/>
      <c r="I49" s="120"/>
      <c r="J49" s="120"/>
      <c r="K49" s="6"/>
      <c r="L49" s="125"/>
      <c r="M49" s="49"/>
      <c r="N49" s="50"/>
      <c r="P49" s="44"/>
      <c r="Q49" s="11"/>
    </row>
    <row r="50" spans="1:17">
      <c r="A50" s="5"/>
      <c r="B50" s="5" t="s">
        <v>48</v>
      </c>
      <c r="C50" s="6"/>
      <c r="D50" s="6"/>
      <c r="E50" s="125"/>
      <c r="F50" s="162">
        <f>SUM(F48:G49)</f>
        <v>0</v>
      </c>
      <c r="G50" s="163"/>
      <c r="H50" s="120"/>
      <c r="I50" s="120"/>
      <c r="J50" s="120"/>
      <c r="K50" s="6"/>
      <c r="L50" s="125"/>
      <c r="M50" s="49"/>
      <c r="N50" s="50"/>
      <c r="P50" s="44"/>
      <c r="Q50" s="11"/>
    </row>
    <row r="51" spans="1:17">
      <c r="A51" s="5"/>
      <c r="B51" s="5" t="s">
        <v>33</v>
      </c>
      <c r="C51" s="6"/>
      <c r="D51" s="6"/>
      <c r="E51" s="125"/>
      <c r="F51" s="164">
        <v>0</v>
      </c>
      <c r="G51" s="165"/>
      <c r="H51" s="6"/>
      <c r="I51" s="52" t="s">
        <v>50</v>
      </c>
      <c r="J51" s="39"/>
      <c r="K51" s="39"/>
      <c r="L51" s="39"/>
      <c r="M51" s="39"/>
      <c r="N51" s="53"/>
      <c r="P51" s="44"/>
      <c r="Q51" s="11"/>
    </row>
    <row r="52" spans="1:17">
      <c r="A52" s="5"/>
      <c r="B52" s="5" t="s">
        <v>51</v>
      </c>
      <c r="C52" s="6"/>
      <c r="D52" s="6"/>
      <c r="E52" s="125"/>
      <c r="F52" s="152">
        <v>0</v>
      </c>
      <c r="G52" s="153"/>
      <c r="H52" s="6"/>
      <c r="I52" s="54"/>
      <c r="J52" s="55"/>
      <c r="K52" s="55"/>
      <c r="L52" s="55"/>
      <c r="M52" s="55"/>
      <c r="N52" s="56"/>
      <c r="P52" s="6"/>
      <c r="Q52" s="6"/>
    </row>
    <row r="53" spans="1:17">
      <c r="A53" s="5"/>
      <c r="B53" s="5" t="s">
        <v>43</v>
      </c>
      <c r="C53" s="6"/>
      <c r="D53" s="6"/>
      <c r="E53" s="125" t="s">
        <v>52</v>
      </c>
      <c r="F53" s="152">
        <v>0</v>
      </c>
      <c r="G53" s="153"/>
      <c r="H53" s="6"/>
      <c r="I53" s="54"/>
      <c r="J53" s="55"/>
      <c r="K53" s="55"/>
      <c r="L53" s="55"/>
      <c r="M53" s="55"/>
      <c r="N53" s="56"/>
      <c r="P53" s="6"/>
      <c r="Q53" s="6"/>
    </row>
    <row r="54" spans="1:17">
      <c r="A54" s="5"/>
      <c r="B54" s="5" t="s">
        <v>53</v>
      </c>
      <c r="C54" s="6"/>
      <c r="D54" s="6"/>
      <c r="E54" s="125"/>
      <c r="F54" s="152">
        <v>0</v>
      </c>
      <c r="G54" s="153"/>
      <c r="H54" s="57"/>
      <c r="I54" s="54"/>
      <c r="J54" s="55"/>
      <c r="K54" s="55"/>
      <c r="L54" s="55"/>
      <c r="M54" s="55"/>
      <c r="N54" s="56"/>
      <c r="P54" s="143"/>
      <c r="Q54" s="143"/>
    </row>
    <row r="55" spans="1:17">
      <c r="A55" s="5"/>
      <c r="B55" s="5" t="s">
        <v>47</v>
      </c>
      <c r="C55" s="6"/>
      <c r="D55" s="6"/>
      <c r="E55" s="125"/>
      <c r="F55" s="154">
        <f>SUM(F50:G54)</f>
        <v>0</v>
      </c>
      <c r="G55" s="155"/>
      <c r="H55" s="6"/>
      <c r="I55" s="54"/>
      <c r="J55" s="55"/>
      <c r="K55" s="55"/>
      <c r="L55" s="55"/>
      <c r="M55" s="55"/>
      <c r="N55" s="56"/>
      <c r="P55" s="44"/>
      <c r="Q55" s="6"/>
    </row>
    <row r="56" spans="1:17">
      <c r="A56" s="5"/>
      <c r="B56" s="5" t="s">
        <v>54</v>
      </c>
      <c r="C56" s="6"/>
      <c r="D56" s="6"/>
      <c r="E56" s="125"/>
      <c r="F56" s="156">
        <f>+M46-F55</f>
        <v>10400</v>
      </c>
      <c r="G56" s="157"/>
      <c r="H56" s="6"/>
      <c r="I56" s="58"/>
      <c r="J56" s="31"/>
      <c r="K56" s="31"/>
      <c r="L56" s="31"/>
      <c r="M56" s="31"/>
      <c r="N56" s="59"/>
      <c r="P56" s="44"/>
      <c r="Q56" s="6"/>
    </row>
    <row r="57" spans="1:17" ht="12" thickBot="1">
      <c r="A57" s="5"/>
      <c r="B57" s="60" t="s">
        <v>48</v>
      </c>
      <c r="C57" s="30"/>
      <c r="D57" s="30"/>
      <c r="E57" s="61"/>
      <c r="F57" s="158">
        <f>+F55+F56</f>
        <v>10400</v>
      </c>
      <c r="G57" s="159"/>
      <c r="H57" s="6"/>
      <c r="I57" s="62"/>
      <c r="J57" s="31"/>
      <c r="K57" s="31"/>
      <c r="L57" s="31"/>
      <c r="M57" s="31"/>
      <c r="N57" s="59"/>
      <c r="P57" s="44"/>
      <c r="Q57" s="11"/>
    </row>
    <row r="58" spans="1:17">
      <c r="A58" s="5"/>
      <c r="B58" s="142" t="s">
        <v>55</v>
      </c>
      <c r="C58" s="143"/>
      <c r="D58" s="143"/>
      <c r="E58" s="143"/>
      <c r="F58" s="143"/>
      <c r="G58" s="143"/>
      <c r="H58" s="6"/>
      <c r="I58" s="160" t="s">
        <v>56</v>
      </c>
      <c r="J58" s="160"/>
      <c r="K58" s="160"/>
      <c r="L58" s="160"/>
      <c r="M58" s="160"/>
      <c r="N58" s="161"/>
      <c r="P58" s="44"/>
      <c r="Q58" s="11"/>
    </row>
    <row r="59" spans="1:17" ht="1.5" customHeight="1">
      <c r="A59" s="5"/>
      <c r="B59" s="118"/>
      <c r="C59" s="119"/>
      <c r="D59" s="119"/>
      <c r="E59" s="119"/>
      <c r="F59" s="119"/>
      <c r="G59" s="119"/>
      <c r="H59" s="6"/>
      <c r="I59" s="119"/>
      <c r="J59" s="119"/>
      <c r="K59" s="119"/>
      <c r="L59" s="119"/>
      <c r="M59" s="119"/>
      <c r="N59" s="123"/>
      <c r="P59" s="44"/>
      <c r="Q59" s="11" t="s">
        <v>57</v>
      </c>
    </row>
    <row r="60" spans="1:17" ht="11.25" hidden="1" customHeight="1">
      <c r="A60" s="5"/>
      <c r="B60" s="142"/>
      <c r="C60" s="143"/>
      <c r="D60" s="143"/>
      <c r="E60" s="143"/>
      <c r="F60" s="143"/>
      <c r="G60" s="143"/>
      <c r="H60" s="6"/>
      <c r="I60" s="6"/>
      <c r="J60" s="6"/>
      <c r="K60" s="6"/>
      <c r="L60" s="6"/>
      <c r="M60" s="6"/>
      <c r="N60" s="13"/>
      <c r="P60" s="44"/>
      <c r="Q60" s="11" t="s">
        <v>58</v>
      </c>
    </row>
    <row r="61" spans="1:17" ht="16.5" customHeight="1">
      <c r="A61" s="5"/>
      <c r="B61" s="146" t="s">
        <v>59</v>
      </c>
      <c r="C61" s="147"/>
      <c r="D61" s="147"/>
      <c r="E61" s="147"/>
      <c r="F61" s="147"/>
      <c r="G61" s="147"/>
      <c r="H61" s="6"/>
      <c r="I61" s="147" t="s">
        <v>96</v>
      </c>
      <c r="J61" s="147"/>
      <c r="K61" s="147"/>
      <c r="L61" s="147"/>
      <c r="M61" s="147"/>
      <c r="N61" s="148"/>
      <c r="P61" s="44"/>
      <c r="Q61" s="11"/>
    </row>
    <row r="62" spans="1:17">
      <c r="A62" s="5"/>
      <c r="B62" s="142" t="s">
        <v>57</v>
      </c>
      <c r="C62" s="143"/>
      <c r="D62" s="143"/>
      <c r="E62" s="143"/>
      <c r="F62" s="143"/>
      <c r="G62" s="143"/>
      <c r="H62" s="6"/>
      <c r="I62" s="142" t="s">
        <v>57</v>
      </c>
      <c r="J62" s="143"/>
      <c r="K62" s="143"/>
      <c r="L62" s="143"/>
      <c r="M62" s="143"/>
      <c r="N62" s="143"/>
      <c r="P62" s="6"/>
      <c r="Q62" s="6"/>
    </row>
    <row r="63" spans="1:17" ht="26.25" customHeight="1">
      <c r="A63" s="5"/>
      <c r="B63" s="149" t="s">
        <v>60</v>
      </c>
      <c r="C63" s="150"/>
      <c r="D63" s="150"/>
      <c r="E63" s="150"/>
      <c r="F63" s="150"/>
      <c r="G63" s="150"/>
      <c r="H63" s="6"/>
      <c r="I63" s="150" t="s">
        <v>89</v>
      </c>
      <c r="J63" s="150"/>
      <c r="K63" s="150"/>
      <c r="L63" s="150"/>
      <c r="M63" s="150"/>
      <c r="N63" s="151"/>
      <c r="P63" s="6"/>
      <c r="Q63" s="6"/>
    </row>
    <row r="64" spans="1:17" ht="2.25" customHeight="1">
      <c r="A64" s="5"/>
      <c r="B64" s="142" t="s">
        <v>61</v>
      </c>
      <c r="C64" s="143"/>
      <c r="D64" s="143"/>
      <c r="E64" s="143"/>
      <c r="F64" s="143"/>
      <c r="G64" s="143"/>
      <c r="H64" s="6"/>
      <c r="I64" s="144"/>
      <c r="J64" s="144"/>
      <c r="K64" s="144"/>
      <c r="L64" s="144"/>
      <c r="M64" s="144"/>
      <c r="N64" s="145"/>
      <c r="P64" s="6"/>
      <c r="Q64" s="6"/>
    </row>
    <row r="65" spans="1:17" ht="0.75" hidden="1" customHeight="1">
      <c r="A65" s="5"/>
      <c r="B65" s="5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13"/>
      <c r="P65" s="6"/>
      <c r="Q65" s="6"/>
    </row>
    <row r="66" spans="1:17" ht="14.25" customHeight="1" thickBot="1">
      <c r="A66" s="65"/>
      <c r="B66" s="65"/>
      <c r="C66" s="66"/>
      <c r="D66" s="66"/>
      <c r="E66" s="66"/>
      <c r="F66" s="66"/>
      <c r="G66" s="66"/>
      <c r="H66" s="66"/>
      <c r="I66" s="66" t="s">
        <v>62</v>
      </c>
      <c r="J66" s="66">
        <v>7862</v>
      </c>
      <c r="K66" s="66"/>
      <c r="L66" s="67"/>
      <c r="M66" s="68"/>
      <c r="N66" s="69"/>
      <c r="P66" s="6"/>
      <c r="Q66" s="6"/>
    </row>
    <row r="67" spans="1:17" ht="36" customHeight="1">
      <c r="N67" s="4" t="s">
        <v>63</v>
      </c>
      <c r="P67" s="6"/>
      <c r="Q67" s="6"/>
    </row>
    <row r="68" spans="1:17">
      <c r="P68" s="6"/>
      <c r="Q68" s="6"/>
    </row>
    <row r="69" spans="1:17">
      <c r="P69" s="6"/>
      <c r="Q69" s="6"/>
    </row>
    <row r="70" spans="1:17">
      <c r="P70" s="6"/>
      <c r="Q70" s="6"/>
    </row>
    <row r="71" spans="1:17">
      <c r="P71" s="6"/>
      <c r="Q71" s="6"/>
    </row>
    <row r="72" spans="1:17">
      <c r="P72" s="6"/>
      <c r="Q72" s="6"/>
    </row>
    <row r="73" spans="1:17">
      <c r="P73" s="6"/>
      <c r="Q73" s="6"/>
    </row>
    <row r="74" spans="1:17">
      <c r="P74" s="6"/>
      <c r="Q74" s="6"/>
    </row>
    <row r="75" spans="1:17">
      <c r="P75" s="6"/>
      <c r="Q75" s="6"/>
    </row>
    <row r="76" spans="1:17">
      <c r="P76" s="6"/>
      <c r="Q76" s="6"/>
    </row>
    <row r="77" spans="1:17">
      <c r="P77" s="6"/>
      <c r="Q77" s="6"/>
    </row>
    <row r="78" spans="1:17">
      <c r="P78" s="6"/>
      <c r="Q78" s="6"/>
    </row>
  </sheetData>
  <mergeCells count="100">
    <mergeCell ref="P54:Q54"/>
    <mergeCell ref="F55:G55"/>
    <mergeCell ref="F56:G56"/>
    <mergeCell ref="F57:G57"/>
    <mergeCell ref="B64:G64"/>
    <mergeCell ref="I64:N64"/>
    <mergeCell ref="B60:G60"/>
    <mergeCell ref="B61:G61"/>
    <mergeCell ref="I61:N61"/>
    <mergeCell ref="B62:G62"/>
    <mergeCell ref="I62:N62"/>
    <mergeCell ref="B63:G63"/>
    <mergeCell ref="I63:N63"/>
    <mergeCell ref="B58:G58"/>
    <mergeCell ref="I58:N58"/>
    <mergeCell ref="F48:G48"/>
    <mergeCell ref="F49:G49"/>
    <mergeCell ref="F50:G50"/>
    <mergeCell ref="F51:G51"/>
    <mergeCell ref="F52:G52"/>
    <mergeCell ref="F53:G53"/>
    <mergeCell ref="F54:G54"/>
    <mergeCell ref="F47:G47"/>
    <mergeCell ref="M47:N47"/>
    <mergeCell ref="C42:E42"/>
    <mergeCell ref="G42:I42"/>
    <mergeCell ref="K42:L42"/>
    <mergeCell ref="M42:N42"/>
    <mergeCell ref="K44:L44"/>
    <mergeCell ref="M44:N44"/>
    <mergeCell ref="M45:N45"/>
    <mergeCell ref="F46:G46"/>
    <mergeCell ref="M46:N46"/>
    <mergeCell ref="P42:Q42"/>
    <mergeCell ref="H43:I43"/>
    <mergeCell ref="M43:N43"/>
    <mergeCell ref="C39:E39"/>
    <mergeCell ref="G39:I39"/>
    <mergeCell ref="C40:E40"/>
    <mergeCell ref="G40:I40"/>
    <mergeCell ref="M40:N40"/>
    <mergeCell ref="C41:E41"/>
    <mergeCell ref="G41:I41"/>
    <mergeCell ref="M41:N41"/>
    <mergeCell ref="C36:E36"/>
    <mergeCell ref="G36:I36"/>
    <mergeCell ref="C37:E37"/>
    <mergeCell ref="G37:I37"/>
    <mergeCell ref="C38:E38"/>
    <mergeCell ref="G38:I38"/>
    <mergeCell ref="C33:E33"/>
    <mergeCell ref="G33:I33"/>
    <mergeCell ref="C34:E34"/>
    <mergeCell ref="G34:I34"/>
    <mergeCell ref="C35:E35"/>
    <mergeCell ref="G35:I35"/>
    <mergeCell ref="C30:E30"/>
    <mergeCell ref="G30:I30"/>
    <mergeCell ref="C31:E31"/>
    <mergeCell ref="G31:I31"/>
    <mergeCell ref="C32:E32"/>
    <mergeCell ref="G32:I32"/>
    <mergeCell ref="L20:N20"/>
    <mergeCell ref="C29:E29"/>
    <mergeCell ref="G29:I29"/>
    <mergeCell ref="F23:G23"/>
    <mergeCell ref="F24:G24"/>
    <mergeCell ref="M24:N24"/>
    <mergeCell ref="F25:G25"/>
    <mergeCell ref="M25:N25"/>
    <mergeCell ref="F26:G26"/>
    <mergeCell ref="M26:N26"/>
    <mergeCell ref="C27:E27"/>
    <mergeCell ref="G27:I27"/>
    <mergeCell ref="M27:N27"/>
    <mergeCell ref="C28:E28"/>
    <mergeCell ref="G28:I28"/>
    <mergeCell ref="B21:E21"/>
    <mergeCell ref="F21:I21"/>
    <mergeCell ref="J21:K21"/>
    <mergeCell ref="L21:N21"/>
    <mergeCell ref="B13:N15"/>
    <mergeCell ref="G16:H16"/>
    <mergeCell ref="L16:M16"/>
    <mergeCell ref="B17:N17"/>
    <mergeCell ref="B18:C18"/>
    <mergeCell ref="E18:G18"/>
    <mergeCell ref="I18:J18"/>
    <mergeCell ref="L18:M18"/>
    <mergeCell ref="B19:N19"/>
    <mergeCell ref="B20:E20"/>
    <mergeCell ref="F20:I20"/>
    <mergeCell ref="J20:K20"/>
    <mergeCell ref="B11:C11"/>
    <mergeCell ref="D11:N11"/>
    <mergeCell ref="M2:N2"/>
    <mergeCell ref="L3:M3"/>
    <mergeCell ref="L8:M8"/>
    <mergeCell ref="K9:L9"/>
    <mergeCell ref="M9:N9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95" orientation="portrait" r:id="rId1"/>
  <headerFooter alignWithMargins="0"/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78"/>
  <sheetViews>
    <sheetView zoomScaleNormal="100" workbookViewId="0">
      <selection activeCell="I64" sqref="I64:N64"/>
    </sheetView>
  </sheetViews>
  <sheetFormatPr baseColWidth="10" defaultColWidth="6.7109375" defaultRowHeight="11.25"/>
  <cols>
    <col min="1" max="1" width="0.42578125" style="4" customWidth="1"/>
    <col min="2" max="2" width="6.7109375" style="4" customWidth="1"/>
    <col min="3" max="3" width="8.140625" style="4" customWidth="1"/>
    <col min="4" max="6" width="6.7109375" style="4" customWidth="1"/>
    <col min="7" max="7" width="6.28515625" style="4" customWidth="1"/>
    <col min="8" max="8" width="3.28515625" style="4" customWidth="1"/>
    <col min="9" max="9" width="7.7109375" style="4" customWidth="1"/>
    <col min="10" max="10" width="9.5703125" style="4" customWidth="1"/>
    <col min="11" max="11" width="4" style="4" customWidth="1"/>
    <col min="12" max="12" width="7" style="4" customWidth="1"/>
    <col min="13" max="13" width="5.28515625" style="4" bestFit="1" customWidth="1"/>
    <col min="14" max="14" width="16.28515625" style="4" customWidth="1"/>
    <col min="15" max="15" width="8.140625" style="4" bestFit="1" customWidth="1"/>
    <col min="16" max="16" width="9.28515625" style="4" bestFit="1" customWidth="1"/>
    <col min="17" max="17" width="10.28515625" style="4" bestFit="1" customWidth="1"/>
    <col min="18" max="16384" width="6.7109375" style="4"/>
  </cols>
  <sheetData>
    <row r="1" spans="1:22">
      <c r="A1" s="1"/>
      <c r="B1" s="1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</row>
    <row r="2" spans="1:22">
      <c r="A2" s="5"/>
      <c r="B2" s="5"/>
      <c r="C2" s="6"/>
      <c r="D2" s="6"/>
      <c r="E2" s="6"/>
      <c r="F2" s="6"/>
      <c r="G2" s="6"/>
      <c r="H2" s="6"/>
      <c r="I2" s="6"/>
      <c r="J2" s="6"/>
      <c r="K2" s="6"/>
      <c r="L2" s="7" t="s">
        <v>0</v>
      </c>
      <c r="M2" s="198">
        <v>32</v>
      </c>
      <c r="N2" s="200"/>
    </row>
    <row r="3" spans="1:22">
      <c r="A3" s="5"/>
      <c r="B3" s="5"/>
      <c r="C3" s="6"/>
      <c r="D3" s="6"/>
      <c r="E3" s="6"/>
      <c r="F3" s="6"/>
      <c r="G3" s="6"/>
      <c r="H3" s="6"/>
      <c r="I3" s="6"/>
      <c r="J3" s="6"/>
      <c r="K3" s="6"/>
      <c r="L3" s="179" t="s">
        <v>1</v>
      </c>
      <c r="M3" s="213"/>
      <c r="N3" s="8">
        <v>7862</v>
      </c>
    </row>
    <row r="4" spans="1:22">
      <c r="A4" s="5"/>
      <c r="B4" s="5"/>
      <c r="C4" s="6"/>
      <c r="D4" s="6"/>
      <c r="E4" s="6"/>
      <c r="F4" s="6"/>
      <c r="G4" s="6"/>
      <c r="H4" s="6"/>
      <c r="I4" s="6"/>
      <c r="J4" s="6"/>
      <c r="K4" s="6"/>
      <c r="L4" s="121"/>
      <c r="M4" s="121"/>
      <c r="N4" s="10" t="s">
        <v>2</v>
      </c>
    </row>
    <row r="5" spans="1:22">
      <c r="A5" s="5"/>
      <c r="B5" s="5"/>
      <c r="C5" s="6"/>
      <c r="D5" s="6"/>
      <c r="E5" s="6"/>
      <c r="F5" s="6"/>
      <c r="G5" s="11"/>
      <c r="H5" s="6"/>
      <c r="I5" s="6"/>
      <c r="J5" s="6"/>
      <c r="K5" s="6"/>
      <c r="L5" s="121" t="s">
        <v>3</v>
      </c>
      <c r="M5" s="121"/>
      <c r="N5" s="12"/>
    </row>
    <row r="6" spans="1:22">
      <c r="A6" s="5"/>
      <c r="B6" s="5"/>
      <c r="C6" s="6"/>
      <c r="D6" s="6"/>
      <c r="E6" s="6"/>
      <c r="F6" s="6"/>
      <c r="G6" s="11" t="s">
        <v>4</v>
      </c>
      <c r="H6" s="6"/>
      <c r="I6" s="6"/>
      <c r="J6" s="6"/>
      <c r="K6" s="6"/>
      <c r="L6" s="6"/>
      <c r="M6" s="6"/>
      <c r="N6" s="13"/>
    </row>
    <row r="7" spans="1:22">
      <c r="A7" s="5"/>
      <c r="B7" s="5"/>
      <c r="C7" s="6"/>
      <c r="D7" s="6"/>
      <c r="E7" s="6"/>
      <c r="F7" s="11"/>
      <c r="G7" s="11"/>
      <c r="H7" s="6"/>
      <c r="I7" s="6"/>
      <c r="J7" s="6"/>
      <c r="K7" s="6"/>
      <c r="L7" s="6"/>
      <c r="M7" s="6"/>
      <c r="N7" s="13"/>
    </row>
    <row r="8" spans="1:22" ht="12" thickBot="1">
      <c r="A8" s="5"/>
      <c r="B8" s="5"/>
      <c r="C8" s="6"/>
      <c r="D8" s="6"/>
      <c r="E8" s="6"/>
      <c r="F8" s="6"/>
      <c r="G8" s="6" t="s">
        <v>5</v>
      </c>
      <c r="H8" s="6"/>
      <c r="I8" s="6"/>
      <c r="J8" s="14">
        <v>27</v>
      </c>
      <c r="K8" s="119" t="s">
        <v>6</v>
      </c>
      <c r="L8" s="147" t="s">
        <v>64</v>
      </c>
      <c r="M8" s="147"/>
      <c r="N8" s="13">
        <v>2019</v>
      </c>
    </row>
    <row r="9" spans="1:22">
      <c r="A9" s="5"/>
      <c r="B9" s="5"/>
      <c r="C9" s="6"/>
      <c r="D9" s="6"/>
      <c r="E9" s="6"/>
      <c r="F9" s="6"/>
      <c r="G9" s="6"/>
      <c r="H9" s="6"/>
      <c r="I9" s="6"/>
      <c r="J9" s="6"/>
      <c r="K9" s="143" t="s">
        <v>7</v>
      </c>
      <c r="L9" s="143"/>
      <c r="M9" s="172">
        <f>M46</f>
        <v>640</v>
      </c>
      <c r="N9" s="173"/>
    </row>
    <row r="10" spans="1:22" ht="13.5" customHeight="1">
      <c r="A10" s="5"/>
      <c r="B10" s="5" t="s">
        <v>8</v>
      </c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13"/>
    </row>
    <row r="11" spans="1:22">
      <c r="A11" s="124"/>
      <c r="B11" s="214">
        <f>$M$9</f>
        <v>640</v>
      </c>
      <c r="C11" s="215"/>
      <c r="D11" s="216" t="s">
        <v>169</v>
      </c>
      <c r="E11" s="216"/>
      <c r="F11" s="216"/>
      <c r="G11" s="216"/>
      <c r="H11" s="216"/>
      <c r="I11" s="216"/>
      <c r="J11" s="216"/>
      <c r="K11" s="216"/>
      <c r="L11" s="216"/>
      <c r="M11" s="216"/>
      <c r="N11" s="217"/>
    </row>
    <row r="12" spans="1:22">
      <c r="A12" s="5"/>
      <c r="B12" s="5" t="s">
        <v>9</v>
      </c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13"/>
      <c r="P12" s="4" t="s">
        <v>10</v>
      </c>
      <c r="T12" s="4" t="s">
        <v>11</v>
      </c>
    </row>
    <row r="13" spans="1:22" ht="12.75" customHeight="1">
      <c r="A13" s="5"/>
      <c r="B13" s="206" t="s">
        <v>170</v>
      </c>
      <c r="C13" s="207"/>
      <c r="D13" s="207"/>
      <c r="E13" s="207"/>
      <c r="F13" s="207"/>
      <c r="G13" s="207"/>
      <c r="H13" s="207"/>
      <c r="I13" s="207"/>
      <c r="J13" s="207"/>
      <c r="K13" s="207"/>
      <c r="L13" s="207"/>
      <c r="M13" s="207"/>
      <c r="N13" s="208"/>
    </row>
    <row r="14" spans="1:22">
      <c r="A14" s="5"/>
      <c r="B14" s="206"/>
      <c r="C14" s="207"/>
      <c r="D14" s="207"/>
      <c r="E14" s="207"/>
      <c r="F14" s="207"/>
      <c r="G14" s="207"/>
      <c r="H14" s="207"/>
      <c r="I14" s="207"/>
      <c r="J14" s="207"/>
      <c r="K14" s="207"/>
      <c r="L14" s="207"/>
      <c r="M14" s="207"/>
      <c r="N14" s="208"/>
      <c r="V14" s="4" t="s">
        <v>11</v>
      </c>
    </row>
    <row r="15" spans="1:22">
      <c r="A15" s="5"/>
      <c r="B15" s="206"/>
      <c r="C15" s="207"/>
      <c r="D15" s="207"/>
      <c r="E15" s="207"/>
      <c r="F15" s="207"/>
      <c r="G15" s="207"/>
      <c r="H15" s="207"/>
      <c r="I15" s="207"/>
      <c r="J15" s="207"/>
      <c r="K15" s="207"/>
      <c r="L15" s="207"/>
      <c r="M15" s="207"/>
      <c r="N15" s="208"/>
    </row>
    <row r="16" spans="1:22">
      <c r="A16" s="5"/>
      <c r="B16" s="5" t="s">
        <v>12</v>
      </c>
      <c r="C16" s="6"/>
      <c r="D16" s="6"/>
      <c r="E16" s="122">
        <v>28</v>
      </c>
      <c r="F16" s="119" t="s">
        <v>6</v>
      </c>
      <c r="G16" s="147" t="s">
        <v>64</v>
      </c>
      <c r="H16" s="147"/>
      <c r="I16" s="119" t="s">
        <v>13</v>
      </c>
      <c r="J16" s="122">
        <v>28</v>
      </c>
      <c r="K16" s="119" t="s">
        <v>14</v>
      </c>
      <c r="L16" s="147" t="s">
        <v>15</v>
      </c>
      <c r="M16" s="147"/>
      <c r="N16" s="13">
        <v>2019</v>
      </c>
      <c r="P16" s="19"/>
    </row>
    <row r="17" spans="1:22" ht="12" thickBot="1">
      <c r="A17" s="5"/>
      <c r="B17" s="192">
        <v>27</v>
      </c>
      <c r="C17" s="193"/>
      <c r="D17" s="193"/>
      <c r="E17" s="193"/>
      <c r="F17" s="193"/>
      <c r="G17" s="193"/>
      <c r="H17" s="193"/>
      <c r="I17" s="193"/>
      <c r="J17" s="193"/>
      <c r="K17" s="193"/>
      <c r="L17" s="193"/>
      <c r="M17" s="193"/>
      <c r="N17" s="194"/>
    </row>
    <row r="18" spans="1:22" ht="12" thickBot="1">
      <c r="A18" s="5"/>
      <c r="B18" s="142" t="s">
        <v>16</v>
      </c>
      <c r="C18" s="209"/>
      <c r="D18" s="20"/>
      <c r="E18" s="210" t="s">
        <v>17</v>
      </c>
      <c r="F18" s="211"/>
      <c r="G18" s="212"/>
      <c r="H18" s="20" t="s">
        <v>18</v>
      </c>
      <c r="I18" s="210" t="s">
        <v>19</v>
      </c>
      <c r="J18" s="212"/>
      <c r="K18" s="20"/>
      <c r="L18" s="210" t="s">
        <v>20</v>
      </c>
      <c r="M18" s="212"/>
      <c r="N18" s="20"/>
      <c r="V18" s="4" t="s">
        <v>11</v>
      </c>
    </row>
    <row r="19" spans="1:22">
      <c r="A19" s="5"/>
      <c r="B19" s="192" t="s">
        <v>3</v>
      </c>
      <c r="C19" s="193"/>
      <c r="D19" s="193"/>
      <c r="E19" s="193"/>
      <c r="F19" s="193"/>
      <c r="G19" s="193"/>
      <c r="H19" s="193"/>
      <c r="I19" s="193"/>
      <c r="J19" s="193"/>
      <c r="K19" s="193"/>
      <c r="L19" s="193"/>
      <c r="M19" s="193"/>
      <c r="N19" s="194"/>
      <c r="Q19" s="4" t="s">
        <v>11</v>
      </c>
    </row>
    <row r="20" spans="1:22" ht="12.75" customHeight="1">
      <c r="A20" s="5"/>
      <c r="B20" s="195"/>
      <c r="C20" s="196"/>
      <c r="D20" s="196"/>
      <c r="E20" s="197"/>
      <c r="F20" s="198"/>
      <c r="G20" s="174"/>
      <c r="H20" s="174"/>
      <c r="I20" s="199"/>
      <c r="J20" s="198"/>
      <c r="K20" s="199"/>
      <c r="L20" s="198"/>
      <c r="M20" s="174"/>
      <c r="N20" s="200"/>
      <c r="Q20" s="4" t="s">
        <v>11</v>
      </c>
    </row>
    <row r="21" spans="1:22">
      <c r="A21" s="5"/>
      <c r="B21" s="201" t="s">
        <v>21</v>
      </c>
      <c r="C21" s="202"/>
      <c r="D21" s="202"/>
      <c r="E21" s="203"/>
      <c r="F21" s="204" t="s">
        <v>22</v>
      </c>
      <c r="G21" s="202"/>
      <c r="H21" s="202"/>
      <c r="I21" s="203"/>
      <c r="J21" s="204" t="s">
        <v>23</v>
      </c>
      <c r="K21" s="203"/>
      <c r="L21" s="204" t="s">
        <v>24</v>
      </c>
      <c r="M21" s="202"/>
      <c r="N21" s="205"/>
    </row>
    <row r="22" spans="1:22">
      <c r="A22" s="5"/>
      <c r="B22" s="22" t="s">
        <v>25</v>
      </c>
      <c r="C22" s="6"/>
      <c r="D22" s="6"/>
      <c r="E22" s="11"/>
      <c r="F22" s="6"/>
      <c r="G22" s="6"/>
      <c r="H22" s="6"/>
      <c r="I22" s="6"/>
      <c r="J22" s="6"/>
      <c r="K22" s="6"/>
      <c r="L22" s="6"/>
      <c r="M22" s="6"/>
      <c r="N22" s="13"/>
    </row>
    <row r="23" spans="1:22">
      <c r="A23" s="5"/>
      <c r="B23" s="5"/>
      <c r="C23" s="6" t="s">
        <v>26</v>
      </c>
      <c r="D23" s="6"/>
      <c r="E23" s="119"/>
      <c r="F23" s="147" t="s">
        <v>27</v>
      </c>
      <c r="G23" s="147"/>
      <c r="H23" s="6"/>
      <c r="I23" s="6"/>
      <c r="J23" s="11"/>
      <c r="K23" s="6"/>
      <c r="L23" s="6"/>
      <c r="M23" s="6"/>
      <c r="N23" s="13"/>
    </row>
    <row r="24" spans="1:22">
      <c r="A24" s="5"/>
      <c r="B24" s="5" t="s">
        <v>28</v>
      </c>
      <c r="C24" s="6"/>
      <c r="D24" s="23"/>
      <c r="E24" s="119" t="s">
        <v>29</v>
      </c>
      <c r="F24" s="168"/>
      <c r="G24" s="184"/>
      <c r="H24" s="6" t="s">
        <v>30</v>
      </c>
      <c r="I24" s="6"/>
      <c r="J24" s="24"/>
      <c r="K24" s="6"/>
      <c r="L24" s="6"/>
      <c r="M24" s="185"/>
      <c r="N24" s="186"/>
    </row>
    <row r="25" spans="1:22">
      <c r="A25" s="5"/>
      <c r="B25" s="5" t="s">
        <v>28</v>
      </c>
      <c r="C25" s="6"/>
      <c r="D25" s="23">
        <v>1</v>
      </c>
      <c r="E25" s="119" t="s">
        <v>29</v>
      </c>
      <c r="F25" s="187">
        <v>640</v>
      </c>
      <c r="G25" s="187"/>
      <c r="H25" s="6" t="s">
        <v>31</v>
      </c>
      <c r="I25" s="6"/>
      <c r="J25" s="11"/>
      <c r="K25" s="6" t="s">
        <v>32</v>
      </c>
      <c r="L25" s="6"/>
      <c r="M25" s="188">
        <f>D24*F24+D25*F25</f>
        <v>640</v>
      </c>
      <c r="N25" s="188"/>
    </row>
    <row r="26" spans="1:22">
      <c r="A26" s="5"/>
      <c r="B26" s="22" t="s">
        <v>33</v>
      </c>
      <c r="C26" s="6"/>
      <c r="D26" s="25"/>
      <c r="E26" s="119"/>
      <c r="F26" s="189"/>
      <c r="G26" s="189"/>
      <c r="H26" s="6"/>
      <c r="I26" s="6"/>
      <c r="J26" s="6"/>
      <c r="K26" s="6"/>
      <c r="L26" s="6"/>
      <c r="M26" s="190"/>
      <c r="N26" s="191"/>
    </row>
    <row r="27" spans="1:22" ht="12">
      <c r="A27" s="5"/>
      <c r="B27" s="5" t="s">
        <v>6</v>
      </c>
      <c r="C27" s="147" t="s">
        <v>34</v>
      </c>
      <c r="D27" s="147"/>
      <c r="E27" s="147"/>
      <c r="F27" s="119" t="s">
        <v>29</v>
      </c>
      <c r="G27" s="147" t="s">
        <v>104</v>
      </c>
      <c r="H27" s="147"/>
      <c r="I27" s="147"/>
      <c r="J27" s="27"/>
      <c r="K27" s="6" t="s">
        <v>35</v>
      </c>
      <c r="L27" s="6"/>
      <c r="M27" s="182"/>
      <c r="N27" s="183"/>
    </row>
    <row r="28" spans="1:22">
      <c r="A28" s="5"/>
      <c r="B28" s="5" t="s">
        <v>6</v>
      </c>
      <c r="C28" s="147" t="s">
        <v>104</v>
      </c>
      <c r="D28" s="147"/>
      <c r="E28" s="147"/>
      <c r="F28" s="28" t="s">
        <v>29</v>
      </c>
      <c r="G28" s="147" t="s">
        <v>137</v>
      </c>
      <c r="H28" s="147"/>
      <c r="I28" s="147"/>
      <c r="J28" s="27"/>
      <c r="K28" s="6" t="s">
        <v>35</v>
      </c>
      <c r="L28" s="6"/>
      <c r="M28" s="6"/>
      <c r="N28" s="29"/>
    </row>
    <row r="29" spans="1:22">
      <c r="A29" s="5"/>
      <c r="B29" s="5" t="s">
        <v>6</v>
      </c>
      <c r="C29" s="147" t="s">
        <v>137</v>
      </c>
      <c r="D29" s="147"/>
      <c r="E29" s="147"/>
      <c r="F29" s="119" t="s">
        <v>29</v>
      </c>
      <c r="G29" s="147" t="s">
        <v>87</v>
      </c>
      <c r="H29" s="147"/>
      <c r="I29" s="147"/>
      <c r="J29" s="27"/>
      <c r="K29" s="6" t="s">
        <v>35</v>
      </c>
      <c r="L29" s="6"/>
      <c r="M29" s="6"/>
      <c r="N29" s="13"/>
    </row>
    <row r="30" spans="1:22">
      <c r="A30" s="5"/>
      <c r="B30" s="5" t="s">
        <v>6</v>
      </c>
      <c r="C30" s="147" t="s">
        <v>36</v>
      </c>
      <c r="D30" s="147"/>
      <c r="E30" s="147"/>
      <c r="F30" s="28" t="s">
        <v>29</v>
      </c>
      <c r="G30" s="147" t="s">
        <v>36</v>
      </c>
      <c r="H30" s="147"/>
      <c r="I30" s="147"/>
      <c r="J30" s="27"/>
      <c r="K30" s="6" t="s">
        <v>35</v>
      </c>
      <c r="L30" s="6"/>
      <c r="M30" s="6"/>
      <c r="N30" s="13"/>
    </row>
    <row r="31" spans="1:22" ht="11.25" customHeight="1">
      <c r="A31" s="5"/>
      <c r="B31" s="5" t="s">
        <v>6</v>
      </c>
      <c r="C31" s="147"/>
      <c r="D31" s="147"/>
      <c r="E31" s="147"/>
      <c r="F31" s="119" t="s">
        <v>29</v>
      </c>
      <c r="G31" s="147"/>
      <c r="H31" s="147"/>
      <c r="I31" s="147"/>
      <c r="J31" s="27"/>
      <c r="K31" s="6" t="s">
        <v>35</v>
      </c>
      <c r="L31" s="6"/>
      <c r="M31" s="6"/>
      <c r="N31" s="13"/>
    </row>
    <row r="32" spans="1:22">
      <c r="A32" s="5"/>
      <c r="B32" s="5" t="s">
        <v>6</v>
      </c>
      <c r="C32" s="147"/>
      <c r="D32" s="147"/>
      <c r="E32" s="147"/>
      <c r="F32" s="28" t="s">
        <v>29</v>
      </c>
      <c r="G32" s="147"/>
      <c r="H32" s="147"/>
      <c r="I32" s="147"/>
      <c r="J32" s="27"/>
      <c r="K32" s="6" t="s">
        <v>35</v>
      </c>
      <c r="L32" s="6"/>
      <c r="M32" s="6"/>
      <c r="N32" s="13"/>
    </row>
    <row r="33" spans="1:18" ht="11.25" customHeight="1">
      <c r="A33" s="5"/>
      <c r="B33" s="5" t="s">
        <v>6</v>
      </c>
      <c r="C33" s="174"/>
      <c r="D33" s="174"/>
      <c r="E33" s="174"/>
      <c r="F33" s="28" t="s">
        <v>29</v>
      </c>
      <c r="G33" s="174"/>
      <c r="H33" s="174"/>
      <c r="I33" s="174"/>
      <c r="J33" s="30"/>
      <c r="K33" s="6" t="s">
        <v>35</v>
      </c>
      <c r="L33" s="6"/>
      <c r="M33" s="6"/>
      <c r="N33" s="13"/>
    </row>
    <row r="34" spans="1:18">
      <c r="A34" s="5"/>
      <c r="B34" s="5" t="s">
        <v>6</v>
      </c>
      <c r="C34" s="147"/>
      <c r="D34" s="147"/>
      <c r="E34" s="147"/>
      <c r="F34" s="28" t="s">
        <v>29</v>
      </c>
      <c r="G34" s="147"/>
      <c r="H34" s="147"/>
      <c r="I34" s="147"/>
      <c r="J34" s="27"/>
      <c r="K34" s="6" t="s">
        <v>35</v>
      </c>
      <c r="L34" s="6"/>
      <c r="M34" s="6"/>
      <c r="N34" s="13"/>
    </row>
    <row r="35" spans="1:18">
      <c r="A35" s="5"/>
      <c r="B35" s="5"/>
      <c r="C35" s="174"/>
      <c r="D35" s="174"/>
      <c r="E35" s="174"/>
      <c r="F35" s="28" t="s">
        <v>29</v>
      </c>
      <c r="G35" s="174"/>
      <c r="H35" s="174"/>
      <c r="I35" s="174"/>
      <c r="J35" s="31"/>
      <c r="K35" s="6" t="s">
        <v>35</v>
      </c>
      <c r="L35" s="6"/>
      <c r="M35" s="6"/>
      <c r="N35" s="13"/>
    </row>
    <row r="36" spans="1:18">
      <c r="A36" s="5"/>
      <c r="B36" s="5"/>
      <c r="C36" s="174"/>
      <c r="D36" s="174"/>
      <c r="E36" s="174"/>
      <c r="F36" s="119" t="s">
        <v>29</v>
      </c>
      <c r="G36" s="174"/>
      <c r="H36" s="174"/>
      <c r="I36" s="174"/>
      <c r="J36" s="31"/>
      <c r="K36" s="6" t="s">
        <v>35</v>
      </c>
      <c r="L36" s="6"/>
      <c r="M36" s="6"/>
      <c r="N36" s="13"/>
    </row>
    <row r="37" spans="1:18">
      <c r="A37" s="5"/>
      <c r="B37" s="5"/>
      <c r="C37" s="174"/>
      <c r="D37" s="174"/>
      <c r="E37" s="174"/>
      <c r="F37" s="119" t="s">
        <v>29</v>
      </c>
      <c r="G37" s="174"/>
      <c r="H37" s="174"/>
      <c r="I37" s="174"/>
      <c r="J37" s="31"/>
      <c r="K37" s="6" t="s">
        <v>35</v>
      </c>
      <c r="L37" s="6"/>
      <c r="M37" s="6"/>
      <c r="N37" s="13"/>
    </row>
    <row r="38" spans="1:18">
      <c r="A38" s="5"/>
      <c r="B38" s="5"/>
      <c r="C38" s="174"/>
      <c r="D38" s="174"/>
      <c r="E38" s="174"/>
      <c r="F38" s="119" t="s">
        <v>29</v>
      </c>
      <c r="G38" s="174"/>
      <c r="H38" s="174"/>
      <c r="I38" s="174"/>
      <c r="J38" s="31"/>
      <c r="K38" s="6" t="s">
        <v>35</v>
      </c>
      <c r="L38" s="6"/>
      <c r="M38" s="6"/>
      <c r="N38" s="13"/>
    </row>
    <row r="39" spans="1:18">
      <c r="A39" s="5"/>
      <c r="B39" s="5"/>
      <c r="C39" s="174"/>
      <c r="D39" s="174"/>
      <c r="E39" s="174"/>
      <c r="F39" s="119" t="s">
        <v>29</v>
      </c>
      <c r="G39" s="174"/>
      <c r="H39" s="174"/>
      <c r="I39" s="174"/>
      <c r="J39" s="31"/>
      <c r="K39" s="6" t="s">
        <v>35</v>
      </c>
      <c r="L39" s="6"/>
      <c r="M39" s="32"/>
      <c r="N39" s="33"/>
    </row>
    <row r="40" spans="1:18">
      <c r="A40" s="5"/>
      <c r="B40" s="5"/>
      <c r="C40" s="174"/>
      <c r="D40" s="174"/>
      <c r="E40" s="174"/>
      <c r="F40" s="119" t="s">
        <v>29</v>
      </c>
      <c r="G40" s="174"/>
      <c r="H40" s="174"/>
      <c r="I40" s="174"/>
      <c r="J40" s="31"/>
      <c r="K40" s="6" t="s">
        <v>35</v>
      </c>
      <c r="L40" s="125"/>
      <c r="M40" s="180">
        <f>M25</f>
        <v>640</v>
      </c>
      <c r="N40" s="181"/>
    </row>
    <row r="41" spans="1:18">
      <c r="A41" s="5"/>
      <c r="B41" s="5"/>
      <c r="C41" s="174"/>
      <c r="D41" s="174"/>
      <c r="E41" s="174"/>
      <c r="F41" s="119" t="s">
        <v>29</v>
      </c>
      <c r="G41" s="174"/>
      <c r="H41" s="174"/>
      <c r="I41" s="174"/>
      <c r="J41" s="31"/>
      <c r="K41" s="35"/>
      <c r="L41" s="36" t="s">
        <v>37</v>
      </c>
      <c r="M41" s="177">
        <v>1</v>
      </c>
      <c r="N41" s="178"/>
      <c r="R41" s="4" t="s">
        <v>38</v>
      </c>
    </row>
    <row r="42" spans="1:18">
      <c r="A42" s="5"/>
      <c r="B42" s="5"/>
      <c r="C42" s="174"/>
      <c r="D42" s="174"/>
      <c r="E42" s="174"/>
      <c r="F42" s="6"/>
      <c r="G42" s="174"/>
      <c r="H42" s="174"/>
      <c r="I42" s="174"/>
      <c r="J42" s="31"/>
      <c r="K42" s="175" t="s">
        <v>39</v>
      </c>
      <c r="L42" s="176"/>
      <c r="M42" s="177"/>
      <c r="N42" s="178"/>
      <c r="P42" s="143"/>
      <c r="Q42" s="143"/>
    </row>
    <row r="43" spans="1:18">
      <c r="A43" s="5"/>
      <c r="B43" s="37"/>
      <c r="C43" s="38" t="s">
        <v>40</v>
      </c>
      <c r="D43" s="39"/>
      <c r="E43" s="39"/>
      <c r="F43" s="39"/>
      <c r="G43" s="40"/>
      <c r="H43" s="179"/>
      <c r="I43" s="179"/>
      <c r="J43" s="41">
        <f>SUM(J27:J42)</f>
        <v>0</v>
      </c>
      <c r="K43" s="42"/>
      <c r="L43" s="120" t="s">
        <v>33</v>
      </c>
      <c r="M43" s="168">
        <f>J43*J44</f>
        <v>0</v>
      </c>
      <c r="N43" s="169"/>
      <c r="P43" s="44"/>
      <c r="Q43" s="6"/>
    </row>
    <row r="44" spans="1:18">
      <c r="A44" s="5"/>
      <c r="B44" s="5"/>
      <c r="C44" s="7"/>
      <c r="D44" s="6"/>
      <c r="E44" s="6"/>
      <c r="F44" s="6"/>
      <c r="G44" s="45"/>
      <c r="I44" s="121" t="s">
        <v>41</v>
      </c>
      <c r="J44" s="46">
        <v>1.6</v>
      </c>
      <c r="K44" s="166" t="s">
        <v>42</v>
      </c>
      <c r="L44" s="167"/>
      <c r="M44" s="168"/>
      <c r="N44" s="169"/>
      <c r="P44" s="44"/>
      <c r="Q44" s="6"/>
    </row>
    <row r="45" spans="1:18">
      <c r="A45" s="5"/>
      <c r="B45" s="5"/>
      <c r="C45" s="7"/>
      <c r="D45" s="6"/>
      <c r="E45" s="6"/>
      <c r="F45" s="6"/>
      <c r="G45" s="45"/>
      <c r="H45" s="47"/>
      <c r="I45" s="47"/>
      <c r="J45" s="42"/>
      <c r="K45" s="42"/>
      <c r="L45" s="120" t="s">
        <v>43</v>
      </c>
      <c r="M45" s="170"/>
      <c r="N45" s="171"/>
      <c r="P45" s="44"/>
      <c r="Q45" s="6"/>
    </row>
    <row r="46" spans="1:18">
      <c r="A46" s="5"/>
      <c r="B46" s="5" t="s">
        <v>44</v>
      </c>
      <c r="C46" s="6"/>
      <c r="D46" s="6"/>
      <c r="E46" s="125"/>
      <c r="F46" s="164">
        <v>0</v>
      </c>
      <c r="G46" s="165"/>
      <c r="H46" s="120"/>
      <c r="I46" s="120"/>
      <c r="J46" s="120"/>
      <c r="K46" s="6" t="s">
        <v>45</v>
      </c>
      <c r="L46" s="125"/>
      <c r="M46" s="172">
        <f>M43+M42+M40+M44+M45</f>
        <v>640</v>
      </c>
      <c r="N46" s="173"/>
      <c r="O46" s="48"/>
      <c r="P46" s="44"/>
      <c r="Q46" s="11"/>
    </row>
    <row r="47" spans="1:18">
      <c r="A47" s="5"/>
      <c r="B47" s="5" t="s">
        <v>46</v>
      </c>
      <c r="C47" s="6"/>
      <c r="D47" s="6"/>
      <c r="E47" s="125"/>
      <c r="F47" s="152">
        <v>0</v>
      </c>
      <c r="G47" s="153"/>
      <c r="H47" s="120"/>
      <c r="I47" s="120"/>
      <c r="J47" s="120"/>
      <c r="K47" s="6" t="s">
        <v>47</v>
      </c>
      <c r="L47" s="125"/>
      <c r="M47" s="172"/>
      <c r="N47" s="173"/>
      <c r="P47" s="44"/>
      <c r="Q47" s="11"/>
    </row>
    <row r="48" spans="1:18">
      <c r="A48" s="5"/>
      <c r="B48" s="5" t="s">
        <v>48</v>
      </c>
      <c r="C48" s="6"/>
      <c r="D48" s="6"/>
      <c r="E48" s="125"/>
      <c r="F48" s="162">
        <f>SUM(F46:G47)</f>
        <v>0</v>
      </c>
      <c r="G48" s="163"/>
      <c r="H48" s="120"/>
      <c r="I48" s="120"/>
      <c r="J48" s="120"/>
      <c r="K48" s="6"/>
      <c r="L48" s="125"/>
      <c r="M48" s="49"/>
      <c r="N48" s="50"/>
      <c r="P48" s="44"/>
      <c r="Q48" s="51"/>
    </row>
    <row r="49" spans="1:17">
      <c r="A49" s="5"/>
      <c r="B49" s="5" t="s">
        <v>49</v>
      </c>
      <c r="C49" s="6"/>
      <c r="D49" s="6"/>
      <c r="E49" s="125"/>
      <c r="F49" s="152">
        <v>0</v>
      </c>
      <c r="G49" s="153"/>
      <c r="H49" s="120"/>
      <c r="I49" s="120"/>
      <c r="J49" s="120"/>
      <c r="K49" s="6"/>
      <c r="L49" s="125"/>
      <c r="M49" s="49"/>
      <c r="N49" s="50"/>
      <c r="P49" s="44"/>
      <c r="Q49" s="11"/>
    </row>
    <row r="50" spans="1:17">
      <c r="A50" s="5"/>
      <c r="B50" s="5" t="s">
        <v>48</v>
      </c>
      <c r="C50" s="6"/>
      <c r="D50" s="6"/>
      <c r="E50" s="125"/>
      <c r="F50" s="162">
        <f>SUM(F48:G49)</f>
        <v>0</v>
      </c>
      <c r="G50" s="163"/>
      <c r="H50" s="120"/>
      <c r="I50" s="120"/>
      <c r="J50" s="120"/>
      <c r="K50" s="6"/>
      <c r="L50" s="125"/>
      <c r="M50" s="49"/>
      <c r="N50" s="50"/>
      <c r="P50" s="44"/>
      <c r="Q50" s="11"/>
    </row>
    <row r="51" spans="1:17">
      <c r="A51" s="5"/>
      <c r="B51" s="5" t="s">
        <v>33</v>
      </c>
      <c r="C51" s="6"/>
      <c r="D51" s="6"/>
      <c r="E51" s="125"/>
      <c r="F51" s="164">
        <v>0</v>
      </c>
      <c r="G51" s="165"/>
      <c r="H51" s="6"/>
      <c r="I51" s="52" t="s">
        <v>50</v>
      </c>
      <c r="J51" s="39"/>
      <c r="K51" s="39"/>
      <c r="L51" s="39"/>
      <c r="M51" s="39"/>
      <c r="N51" s="53"/>
      <c r="P51" s="44"/>
      <c r="Q51" s="11"/>
    </row>
    <row r="52" spans="1:17">
      <c r="A52" s="5"/>
      <c r="B52" s="5" t="s">
        <v>51</v>
      </c>
      <c r="C52" s="6"/>
      <c r="D52" s="6"/>
      <c r="E52" s="125"/>
      <c r="F52" s="152">
        <v>0</v>
      </c>
      <c r="G52" s="153"/>
      <c r="H52" s="6"/>
      <c r="I52" s="54"/>
      <c r="J52" s="55"/>
      <c r="K52" s="55"/>
      <c r="L52" s="55"/>
      <c r="M52" s="55"/>
      <c r="N52" s="56"/>
      <c r="P52" s="6"/>
      <c r="Q52" s="6"/>
    </row>
    <row r="53" spans="1:17">
      <c r="A53" s="5"/>
      <c r="B53" s="5" t="s">
        <v>43</v>
      </c>
      <c r="C53" s="6"/>
      <c r="D53" s="6"/>
      <c r="E53" s="125" t="s">
        <v>52</v>
      </c>
      <c r="F53" s="152">
        <v>0</v>
      </c>
      <c r="G53" s="153"/>
      <c r="H53" s="6"/>
      <c r="I53" s="54"/>
      <c r="J53" s="55"/>
      <c r="K53" s="55"/>
      <c r="L53" s="55"/>
      <c r="M53" s="55"/>
      <c r="N53" s="56"/>
      <c r="P53" s="6"/>
      <c r="Q53" s="6"/>
    </row>
    <row r="54" spans="1:17">
      <c r="A54" s="5"/>
      <c r="B54" s="5" t="s">
        <v>53</v>
      </c>
      <c r="C54" s="6"/>
      <c r="D54" s="6"/>
      <c r="E54" s="125"/>
      <c r="F54" s="152">
        <v>0</v>
      </c>
      <c r="G54" s="153"/>
      <c r="H54" s="57"/>
      <c r="I54" s="54"/>
      <c r="J54" s="55"/>
      <c r="K54" s="55"/>
      <c r="L54" s="55"/>
      <c r="M54" s="55"/>
      <c r="N54" s="56"/>
      <c r="P54" s="143"/>
      <c r="Q54" s="143"/>
    </row>
    <row r="55" spans="1:17">
      <c r="A55" s="5"/>
      <c r="B55" s="5" t="s">
        <v>47</v>
      </c>
      <c r="C55" s="6"/>
      <c r="D55" s="6"/>
      <c r="E55" s="125"/>
      <c r="F55" s="154">
        <f>SUM(F50:G54)</f>
        <v>0</v>
      </c>
      <c r="G55" s="155"/>
      <c r="H55" s="6"/>
      <c r="I55" s="54"/>
      <c r="J55" s="55"/>
      <c r="K55" s="55"/>
      <c r="L55" s="55"/>
      <c r="M55" s="55"/>
      <c r="N55" s="56"/>
      <c r="P55" s="44"/>
      <c r="Q55" s="6"/>
    </row>
    <row r="56" spans="1:17">
      <c r="A56" s="5"/>
      <c r="B56" s="5" t="s">
        <v>54</v>
      </c>
      <c r="C56" s="6"/>
      <c r="D56" s="6"/>
      <c r="E56" s="125"/>
      <c r="F56" s="156">
        <f>+M46-F55</f>
        <v>640</v>
      </c>
      <c r="G56" s="157"/>
      <c r="H56" s="6"/>
      <c r="I56" s="58"/>
      <c r="J56" s="31"/>
      <c r="K56" s="31"/>
      <c r="L56" s="31"/>
      <c r="M56" s="31"/>
      <c r="N56" s="59"/>
      <c r="P56" s="44"/>
      <c r="Q56" s="6"/>
    </row>
    <row r="57" spans="1:17" ht="12" thickBot="1">
      <c r="A57" s="5"/>
      <c r="B57" s="60" t="s">
        <v>48</v>
      </c>
      <c r="C57" s="30"/>
      <c r="D57" s="30"/>
      <c r="E57" s="61"/>
      <c r="F57" s="158">
        <f>+F55+F56</f>
        <v>640</v>
      </c>
      <c r="G57" s="159"/>
      <c r="H57" s="6"/>
      <c r="I57" s="62"/>
      <c r="J57" s="31"/>
      <c r="K57" s="31"/>
      <c r="L57" s="31"/>
      <c r="M57" s="31"/>
      <c r="N57" s="59"/>
      <c r="P57" s="44"/>
      <c r="Q57" s="11"/>
    </row>
    <row r="58" spans="1:17">
      <c r="A58" s="5"/>
      <c r="B58" s="142" t="s">
        <v>55</v>
      </c>
      <c r="C58" s="143"/>
      <c r="D58" s="143"/>
      <c r="E58" s="143"/>
      <c r="F58" s="143"/>
      <c r="G58" s="143"/>
      <c r="H58" s="6"/>
      <c r="I58" s="160" t="s">
        <v>56</v>
      </c>
      <c r="J58" s="160"/>
      <c r="K58" s="160"/>
      <c r="L58" s="160"/>
      <c r="M58" s="160"/>
      <c r="N58" s="161"/>
      <c r="P58" s="44"/>
      <c r="Q58" s="11"/>
    </row>
    <row r="59" spans="1:17" ht="1.5" customHeight="1">
      <c r="A59" s="5"/>
      <c r="B59" s="118"/>
      <c r="C59" s="119"/>
      <c r="D59" s="119"/>
      <c r="E59" s="119"/>
      <c r="F59" s="119"/>
      <c r="G59" s="119"/>
      <c r="H59" s="6"/>
      <c r="I59" s="119"/>
      <c r="J59" s="119"/>
      <c r="K59" s="119"/>
      <c r="L59" s="119"/>
      <c r="M59" s="119"/>
      <c r="N59" s="123"/>
      <c r="P59" s="44"/>
      <c r="Q59" s="11" t="s">
        <v>57</v>
      </c>
    </row>
    <row r="60" spans="1:17" ht="11.25" hidden="1" customHeight="1">
      <c r="A60" s="5"/>
      <c r="B60" s="142"/>
      <c r="C60" s="143"/>
      <c r="D60" s="143"/>
      <c r="E60" s="143"/>
      <c r="F60" s="143"/>
      <c r="G60" s="143"/>
      <c r="H60" s="6"/>
      <c r="I60" s="6"/>
      <c r="J60" s="6"/>
      <c r="K60" s="6"/>
      <c r="L60" s="6"/>
      <c r="M60" s="6"/>
      <c r="N60" s="13"/>
      <c r="P60" s="44"/>
      <c r="Q60" s="11" t="s">
        <v>58</v>
      </c>
    </row>
    <row r="61" spans="1:17" ht="16.5" customHeight="1">
      <c r="A61" s="5"/>
      <c r="B61" s="146" t="s">
        <v>59</v>
      </c>
      <c r="C61" s="147"/>
      <c r="D61" s="147"/>
      <c r="E61" s="147"/>
      <c r="F61" s="147"/>
      <c r="G61" s="147"/>
      <c r="H61" s="6"/>
      <c r="I61" s="147" t="s">
        <v>99</v>
      </c>
      <c r="J61" s="147"/>
      <c r="K61" s="147"/>
      <c r="L61" s="147"/>
      <c r="M61" s="147"/>
      <c r="N61" s="148"/>
      <c r="P61" s="44"/>
      <c r="Q61" s="11"/>
    </row>
    <row r="62" spans="1:17">
      <c r="A62" s="5"/>
      <c r="B62" s="142" t="s">
        <v>57</v>
      </c>
      <c r="C62" s="143"/>
      <c r="D62" s="143"/>
      <c r="E62" s="143"/>
      <c r="F62" s="143"/>
      <c r="G62" s="143"/>
      <c r="H62" s="6"/>
      <c r="I62" s="142" t="s">
        <v>57</v>
      </c>
      <c r="J62" s="143"/>
      <c r="K62" s="143"/>
      <c r="L62" s="143"/>
      <c r="M62" s="143"/>
      <c r="N62" s="143"/>
      <c r="P62" s="6"/>
      <c r="Q62" s="6"/>
    </row>
    <row r="63" spans="1:17" ht="26.25" customHeight="1">
      <c r="A63" s="5"/>
      <c r="B63" s="149" t="s">
        <v>60</v>
      </c>
      <c r="C63" s="150"/>
      <c r="D63" s="150"/>
      <c r="E63" s="150"/>
      <c r="F63" s="150"/>
      <c r="G63" s="150"/>
      <c r="H63" s="6"/>
      <c r="I63" s="150" t="s">
        <v>72</v>
      </c>
      <c r="J63" s="150"/>
      <c r="K63" s="150"/>
      <c r="L63" s="150"/>
      <c r="M63" s="150"/>
      <c r="N63" s="151"/>
      <c r="P63" s="6"/>
      <c r="Q63" s="6"/>
    </row>
    <row r="64" spans="1:17" ht="2.25" customHeight="1">
      <c r="A64" s="5"/>
      <c r="B64" s="142" t="s">
        <v>61</v>
      </c>
      <c r="C64" s="143"/>
      <c r="D64" s="143"/>
      <c r="E64" s="143"/>
      <c r="F64" s="143"/>
      <c r="G64" s="143"/>
      <c r="H64" s="6"/>
      <c r="I64" s="144"/>
      <c r="J64" s="144"/>
      <c r="K64" s="144"/>
      <c r="L64" s="144"/>
      <c r="M64" s="144"/>
      <c r="N64" s="145"/>
      <c r="P64" s="6"/>
      <c r="Q64" s="6"/>
    </row>
    <row r="65" spans="1:17" ht="0.75" hidden="1" customHeight="1">
      <c r="A65" s="5"/>
      <c r="B65" s="5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13"/>
      <c r="P65" s="6"/>
      <c r="Q65" s="6"/>
    </row>
    <row r="66" spans="1:17" ht="14.25" customHeight="1" thickBot="1">
      <c r="A66" s="65"/>
      <c r="B66" s="65"/>
      <c r="C66" s="66"/>
      <c r="D66" s="66"/>
      <c r="E66" s="66"/>
      <c r="F66" s="66"/>
      <c r="G66" s="66"/>
      <c r="H66" s="66"/>
      <c r="I66" s="66" t="s">
        <v>62</v>
      </c>
      <c r="J66" s="66">
        <v>7862</v>
      </c>
      <c r="K66" s="66"/>
      <c r="L66" s="67"/>
      <c r="M66" s="68"/>
      <c r="N66" s="69"/>
      <c r="P66" s="6"/>
      <c r="Q66" s="6"/>
    </row>
    <row r="67" spans="1:17" ht="36" customHeight="1">
      <c r="N67" s="4" t="s">
        <v>63</v>
      </c>
      <c r="P67" s="6"/>
      <c r="Q67" s="6"/>
    </row>
    <row r="68" spans="1:17">
      <c r="P68" s="6"/>
      <c r="Q68" s="6"/>
    </row>
    <row r="69" spans="1:17">
      <c r="P69" s="6"/>
      <c r="Q69" s="6"/>
    </row>
    <row r="70" spans="1:17">
      <c r="P70" s="6"/>
      <c r="Q70" s="6"/>
    </row>
    <row r="71" spans="1:17">
      <c r="P71" s="6"/>
      <c r="Q71" s="6"/>
    </row>
    <row r="72" spans="1:17">
      <c r="P72" s="6"/>
      <c r="Q72" s="6"/>
    </row>
    <row r="73" spans="1:17">
      <c r="P73" s="6"/>
      <c r="Q73" s="6"/>
    </row>
    <row r="74" spans="1:17">
      <c r="P74" s="6"/>
      <c r="Q74" s="6"/>
    </row>
    <row r="75" spans="1:17">
      <c r="P75" s="6"/>
      <c r="Q75" s="6"/>
    </row>
    <row r="76" spans="1:17">
      <c r="P76" s="6"/>
      <c r="Q76" s="6"/>
    </row>
    <row r="77" spans="1:17">
      <c r="P77" s="6"/>
      <c r="Q77" s="6"/>
    </row>
    <row r="78" spans="1:17">
      <c r="P78" s="6"/>
      <c r="Q78" s="6"/>
    </row>
  </sheetData>
  <mergeCells count="100">
    <mergeCell ref="P54:Q54"/>
    <mergeCell ref="F55:G55"/>
    <mergeCell ref="F56:G56"/>
    <mergeCell ref="F57:G57"/>
    <mergeCell ref="B64:G64"/>
    <mergeCell ref="I64:N64"/>
    <mergeCell ref="B60:G60"/>
    <mergeCell ref="B61:G61"/>
    <mergeCell ref="I61:N61"/>
    <mergeCell ref="B62:G62"/>
    <mergeCell ref="I62:N62"/>
    <mergeCell ref="B63:G63"/>
    <mergeCell ref="I63:N63"/>
    <mergeCell ref="B58:G58"/>
    <mergeCell ref="I58:N58"/>
    <mergeCell ref="F48:G48"/>
    <mergeCell ref="F49:G49"/>
    <mergeCell ref="F50:G50"/>
    <mergeCell ref="F51:G51"/>
    <mergeCell ref="F52:G52"/>
    <mergeCell ref="F53:G53"/>
    <mergeCell ref="F54:G54"/>
    <mergeCell ref="F47:G47"/>
    <mergeCell ref="M47:N47"/>
    <mergeCell ref="C42:E42"/>
    <mergeCell ref="G42:I42"/>
    <mergeCell ref="K42:L42"/>
    <mergeCell ref="M42:N42"/>
    <mergeCell ref="K44:L44"/>
    <mergeCell ref="M44:N44"/>
    <mergeCell ref="M45:N45"/>
    <mergeCell ref="F46:G46"/>
    <mergeCell ref="M46:N46"/>
    <mergeCell ref="P42:Q42"/>
    <mergeCell ref="H43:I43"/>
    <mergeCell ref="M43:N43"/>
    <mergeCell ref="C39:E39"/>
    <mergeCell ref="G39:I39"/>
    <mergeCell ref="C40:E40"/>
    <mergeCell ref="G40:I40"/>
    <mergeCell ref="M40:N40"/>
    <mergeCell ref="C41:E41"/>
    <mergeCell ref="G41:I41"/>
    <mergeCell ref="M41:N41"/>
    <mergeCell ref="C36:E36"/>
    <mergeCell ref="G36:I36"/>
    <mergeCell ref="C37:E37"/>
    <mergeCell ref="G37:I37"/>
    <mergeCell ref="C38:E38"/>
    <mergeCell ref="G38:I38"/>
    <mergeCell ref="C33:E33"/>
    <mergeCell ref="G33:I33"/>
    <mergeCell ref="C34:E34"/>
    <mergeCell ref="G34:I34"/>
    <mergeCell ref="C35:E35"/>
    <mergeCell ref="G35:I35"/>
    <mergeCell ref="C30:E30"/>
    <mergeCell ref="G30:I30"/>
    <mergeCell ref="C31:E31"/>
    <mergeCell ref="G31:I31"/>
    <mergeCell ref="C32:E32"/>
    <mergeCell ref="G32:I32"/>
    <mergeCell ref="L20:N20"/>
    <mergeCell ref="C29:E29"/>
    <mergeCell ref="G29:I29"/>
    <mergeCell ref="F23:G23"/>
    <mergeCell ref="F24:G24"/>
    <mergeCell ref="M24:N24"/>
    <mergeCell ref="F25:G25"/>
    <mergeCell ref="M25:N25"/>
    <mergeCell ref="F26:G26"/>
    <mergeCell ref="M26:N26"/>
    <mergeCell ref="C27:E27"/>
    <mergeCell ref="G27:I27"/>
    <mergeCell ref="M27:N27"/>
    <mergeCell ref="C28:E28"/>
    <mergeCell ref="G28:I28"/>
    <mergeCell ref="B21:E21"/>
    <mergeCell ref="F21:I21"/>
    <mergeCell ref="J21:K21"/>
    <mergeCell ref="L21:N21"/>
    <mergeCell ref="B13:N15"/>
    <mergeCell ref="G16:H16"/>
    <mergeCell ref="L16:M16"/>
    <mergeCell ref="B17:N17"/>
    <mergeCell ref="B18:C18"/>
    <mergeCell ref="E18:G18"/>
    <mergeCell ref="I18:J18"/>
    <mergeCell ref="L18:M18"/>
    <mergeCell ref="B19:N19"/>
    <mergeCell ref="B20:E20"/>
    <mergeCell ref="F20:I20"/>
    <mergeCell ref="J20:K20"/>
    <mergeCell ref="B11:C11"/>
    <mergeCell ref="D11:N11"/>
    <mergeCell ref="M2:N2"/>
    <mergeCell ref="L3:M3"/>
    <mergeCell ref="L8:M8"/>
    <mergeCell ref="K9:L9"/>
    <mergeCell ref="M9:N9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95" orientation="portrait" r:id="rId1"/>
  <headerFooter alignWithMargins="0"/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2"/>
  <dimension ref="A1:V78"/>
  <sheetViews>
    <sheetView zoomScaleNormal="100" workbookViewId="0">
      <selection activeCell="I64" sqref="I64:N64"/>
    </sheetView>
  </sheetViews>
  <sheetFormatPr baseColWidth="10" defaultColWidth="6.7109375" defaultRowHeight="11.25"/>
  <cols>
    <col min="1" max="1" width="0.42578125" style="4" customWidth="1"/>
    <col min="2" max="2" width="6.7109375" style="4" customWidth="1"/>
    <col min="3" max="3" width="8.140625" style="4" customWidth="1"/>
    <col min="4" max="6" width="6.7109375" style="4" customWidth="1"/>
    <col min="7" max="7" width="6.28515625" style="4" customWidth="1"/>
    <col min="8" max="8" width="3.28515625" style="4" customWidth="1"/>
    <col min="9" max="9" width="7.7109375" style="4" customWidth="1"/>
    <col min="10" max="10" width="9.5703125" style="4" customWidth="1"/>
    <col min="11" max="11" width="4" style="4" customWidth="1"/>
    <col min="12" max="12" width="7" style="4" customWidth="1"/>
    <col min="13" max="13" width="5.28515625" style="4" bestFit="1" customWidth="1"/>
    <col min="14" max="14" width="16.28515625" style="4" customWidth="1"/>
    <col min="15" max="15" width="8.140625" style="4" bestFit="1" customWidth="1"/>
    <col min="16" max="16" width="9.28515625" style="4" bestFit="1" customWidth="1"/>
    <col min="17" max="17" width="10.28515625" style="4" bestFit="1" customWidth="1"/>
    <col min="18" max="16384" width="6.7109375" style="4"/>
  </cols>
  <sheetData>
    <row r="1" spans="1:22">
      <c r="A1" s="1"/>
      <c r="B1" s="1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</row>
    <row r="2" spans="1:22">
      <c r="A2" s="5"/>
      <c r="B2" s="5"/>
      <c r="C2" s="6"/>
      <c r="D2" s="6"/>
      <c r="E2" s="6"/>
      <c r="F2" s="6"/>
      <c r="G2" s="6"/>
      <c r="H2" s="6"/>
      <c r="I2" s="6"/>
      <c r="J2" s="6"/>
      <c r="K2" s="6"/>
      <c r="L2" s="7" t="s">
        <v>0</v>
      </c>
      <c r="M2" s="198">
        <v>32</v>
      </c>
      <c r="N2" s="200"/>
    </row>
    <row r="3" spans="1:22">
      <c r="A3" s="5"/>
      <c r="B3" s="5"/>
      <c r="C3" s="6"/>
      <c r="D3" s="6"/>
      <c r="E3" s="6"/>
      <c r="F3" s="6"/>
      <c r="G3" s="6"/>
      <c r="H3" s="6"/>
      <c r="I3" s="6"/>
      <c r="J3" s="6"/>
      <c r="K3" s="6"/>
      <c r="L3" s="179" t="s">
        <v>1</v>
      </c>
      <c r="M3" s="213"/>
      <c r="N3" s="8">
        <v>7862</v>
      </c>
    </row>
    <row r="4" spans="1:22">
      <c r="A4" s="5"/>
      <c r="B4" s="5"/>
      <c r="C4" s="6"/>
      <c r="D4" s="6"/>
      <c r="E4" s="6"/>
      <c r="F4" s="6"/>
      <c r="G4" s="6"/>
      <c r="H4" s="6"/>
      <c r="I4" s="6"/>
      <c r="J4" s="6"/>
      <c r="K4" s="6"/>
      <c r="L4" s="113"/>
      <c r="M4" s="113"/>
      <c r="N4" s="10" t="s">
        <v>2</v>
      </c>
    </row>
    <row r="5" spans="1:22">
      <c r="A5" s="5"/>
      <c r="B5" s="5"/>
      <c r="C5" s="6"/>
      <c r="D5" s="6"/>
      <c r="E5" s="6"/>
      <c r="F5" s="6"/>
      <c r="G5" s="11"/>
      <c r="H5" s="6"/>
      <c r="I5" s="6"/>
      <c r="J5" s="6"/>
      <c r="K5" s="6"/>
      <c r="L5" s="113" t="s">
        <v>3</v>
      </c>
      <c r="M5" s="113"/>
      <c r="N5" s="12"/>
    </row>
    <row r="6" spans="1:22">
      <c r="A6" s="5"/>
      <c r="B6" s="5"/>
      <c r="C6" s="6"/>
      <c r="D6" s="6"/>
      <c r="E6" s="6"/>
      <c r="F6" s="6"/>
      <c r="G6" s="11" t="s">
        <v>4</v>
      </c>
      <c r="H6" s="6"/>
      <c r="I6" s="6"/>
      <c r="J6" s="6"/>
      <c r="K6" s="6"/>
      <c r="L6" s="6"/>
      <c r="M6" s="6"/>
      <c r="N6" s="13"/>
    </row>
    <row r="7" spans="1:22">
      <c r="A7" s="5"/>
      <c r="B7" s="5"/>
      <c r="C7" s="6"/>
      <c r="D7" s="6"/>
      <c r="E7" s="6"/>
      <c r="F7" s="11"/>
      <c r="G7" s="11"/>
      <c r="H7" s="6"/>
      <c r="I7" s="6"/>
      <c r="J7" s="6"/>
      <c r="K7" s="6"/>
      <c r="L7" s="6"/>
      <c r="M7" s="6"/>
      <c r="N7" s="13"/>
    </row>
    <row r="8" spans="1:22" ht="12" thickBot="1">
      <c r="A8" s="5"/>
      <c r="B8" s="5"/>
      <c r="C8" s="6"/>
      <c r="D8" s="6"/>
      <c r="E8" s="6"/>
      <c r="F8" s="6"/>
      <c r="G8" s="6" t="s">
        <v>5</v>
      </c>
      <c r="H8" s="6"/>
      <c r="I8" s="6"/>
      <c r="J8" s="14">
        <v>27</v>
      </c>
      <c r="K8" s="111" t="s">
        <v>6</v>
      </c>
      <c r="L8" s="147" t="s">
        <v>64</v>
      </c>
      <c r="M8" s="147"/>
      <c r="N8" s="13">
        <v>2019</v>
      </c>
    </row>
    <row r="9" spans="1:22">
      <c r="A9" s="5"/>
      <c r="B9" s="5"/>
      <c r="C9" s="6"/>
      <c r="D9" s="6"/>
      <c r="E9" s="6"/>
      <c r="F9" s="6"/>
      <c r="G9" s="6"/>
      <c r="H9" s="6"/>
      <c r="I9" s="6"/>
      <c r="J9" s="6"/>
      <c r="K9" s="143" t="s">
        <v>7</v>
      </c>
      <c r="L9" s="143"/>
      <c r="M9" s="172">
        <f>M46</f>
        <v>640</v>
      </c>
      <c r="N9" s="173"/>
    </row>
    <row r="10" spans="1:22" ht="13.5" customHeight="1">
      <c r="A10" s="5"/>
      <c r="B10" s="5" t="s">
        <v>8</v>
      </c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13"/>
    </row>
    <row r="11" spans="1:22">
      <c r="A11" s="116"/>
      <c r="B11" s="214">
        <f>$M$9</f>
        <v>640</v>
      </c>
      <c r="C11" s="215"/>
      <c r="D11" s="216" t="s">
        <v>169</v>
      </c>
      <c r="E11" s="216"/>
      <c r="F11" s="216"/>
      <c r="G11" s="216"/>
      <c r="H11" s="216"/>
      <c r="I11" s="216"/>
      <c r="J11" s="216"/>
      <c r="K11" s="216"/>
      <c r="L11" s="216"/>
      <c r="M11" s="216"/>
      <c r="N11" s="217"/>
    </row>
    <row r="12" spans="1:22">
      <c r="A12" s="5"/>
      <c r="B12" s="5" t="s">
        <v>9</v>
      </c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13"/>
      <c r="P12" s="4" t="s">
        <v>10</v>
      </c>
      <c r="T12" s="4" t="s">
        <v>11</v>
      </c>
    </row>
    <row r="13" spans="1:22" ht="12.75" customHeight="1">
      <c r="A13" s="5"/>
      <c r="B13" s="206" t="s">
        <v>170</v>
      </c>
      <c r="C13" s="207"/>
      <c r="D13" s="207"/>
      <c r="E13" s="207"/>
      <c r="F13" s="207"/>
      <c r="G13" s="207"/>
      <c r="H13" s="207"/>
      <c r="I13" s="207"/>
      <c r="J13" s="207"/>
      <c r="K13" s="207"/>
      <c r="L13" s="207"/>
      <c r="M13" s="207"/>
      <c r="N13" s="208"/>
    </row>
    <row r="14" spans="1:22">
      <c r="A14" s="5"/>
      <c r="B14" s="206"/>
      <c r="C14" s="207"/>
      <c r="D14" s="207"/>
      <c r="E14" s="207"/>
      <c r="F14" s="207"/>
      <c r="G14" s="207"/>
      <c r="H14" s="207"/>
      <c r="I14" s="207"/>
      <c r="J14" s="207"/>
      <c r="K14" s="207"/>
      <c r="L14" s="207"/>
      <c r="M14" s="207"/>
      <c r="N14" s="208"/>
      <c r="V14" s="4" t="s">
        <v>11</v>
      </c>
    </row>
    <row r="15" spans="1:22">
      <c r="A15" s="5"/>
      <c r="B15" s="206"/>
      <c r="C15" s="207"/>
      <c r="D15" s="207"/>
      <c r="E15" s="207"/>
      <c r="F15" s="207"/>
      <c r="G15" s="207"/>
      <c r="H15" s="207"/>
      <c r="I15" s="207"/>
      <c r="J15" s="207"/>
      <c r="K15" s="207"/>
      <c r="L15" s="207"/>
      <c r="M15" s="207"/>
      <c r="N15" s="208"/>
    </row>
    <row r="16" spans="1:22">
      <c r="A16" s="5"/>
      <c r="B16" s="5" t="s">
        <v>12</v>
      </c>
      <c r="C16" s="6"/>
      <c r="D16" s="6"/>
      <c r="E16" s="114">
        <v>28</v>
      </c>
      <c r="F16" s="111" t="s">
        <v>6</v>
      </c>
      <c r="G16" s="147" t="s">
        <v>64</v>
      </c>
      <c r="H16" s="147"/>
      <c r="I16" s="111" t="s">
        <v>13</v>
      </c>
      <c r="J16" s="114">
        <v>28</v>
      </c>
      <c r="K16" s="111" t="s">
        <v>14</v>
      </c>
      <c r="L16" s="147" t="s">
        <v>15</v>
      </c>
      <c r="M16" s="147"/>
      <c r="N16" s="13">
        <v>2019</v>
      </c>
      <c r="P16" s="19"/>
    </row>
    <row r="17" spans="1:22" ht="12" thickBot="1">
      <c r="A17" s="5"/>
      <c r="B17" s="192">
        <v>27</v>
      </c>
      <c r="C17" s="193"/>
      <c r="D17" s="193"/>
      <c r="E17" s="193"/>
      <c r="F17" s="193"/>
      <c r="G17" s="193"/>
      <c r="H17" s="193"/>
      <c r="I17" s="193"/>
      <c r="J17" s="193"/>
      <c r="K17" s="193"/>
      <c r="L17" s="193"/>
      <c r="M17" s="193"/>
      <c r="N17" s="194"/>
    </row>
    <row r="18" spans="1:22" ht="12" thickBot="1">
      <c r="A18" s="5"/>
      <c r="B18" s="142" t="s">
        <v>16</v>
      </c>
      <c r="C18" s="209"/>
      <c r="D18" s="20"/>
      <c r="E18" s="210" t="s">
        <v>17</v>
      </c>
      <c r="F18" s="211"/>
      <c r="G18" s="212"/>
      <c r="H18" s="20" t="s">
        <v>18</v>
      </c>
      <c r="I18" s="210" t="s">
        <v>19</v>
      </c>
      <c r="J18" s="212"/>
      <c r="K18" s="20"/>
      <c r="L18" s="210" t="s">
        <v>20</v>
      </c>
      <c r="M18" s="212"/>
      <c r="N18" s="20"/>
      <c r="V18" s="4" t="s">
        <v>11</v>
      </c>
    </row>
    <row r="19" spans="1:22">
      <c r="A19" s="5"/>
      <c r="B19" s="192" t="s">
        <v>3</v>
      </c>
      <c r="C19" s="193"/>
      <c r="D19" s="193"/>
      <c r="E19" s="193"/>
      <c r="F19" s="193"/>
      <c r="G19" s="193"/>
      <c r="H19" s="193"/>
      <c r="I19" s="193"/>
      <c r="J19" s="193"/>
      <c r="K19" s="193"/>
      <c r="L19" s="193"/>
      <c r="M19" s="193"/>
      <c r="N19" s="194"/>
      <c r="Q19" s="4" t="s">
        <v>11</v>
      </c>
    </row>
    <row r="20" spans="1:22" ht="12.75" customHeight="1">
      <c r="A20" s="5"/>
      <c r="B20" s="195"/>
      <c r="C20" s="196"/>
      <c r="D20" s="196"/>
      <c r="E20" s="197"/>
      <c r="F20" s="198"/>
      <c r="G20" s="174"/>
      <c r="H20" s="174"/>
      <c r="I20" s="199"/>
      <c r="J20" s="198"/>
      <c r="K20" s="199"/>
      <c r="L20" s="198"/>
      <c r="M20" s="174"/>
      <c r="N20" s="200"/>
      <c r="Q20" s="4" t="s">
        <v>11</v>
      </c>
    </row>
    <row r="21" spans="1:22">
      <c r="A21" s="5"/>
      <c r="B21" s="201" t="s">
        <v>21</v>
      </c>
      <c r="C21" s="202"/>
      <c r="D21" s="202"/>
      <c r="E21" s="203"/>
      <c r="F21" s="204" t="s">
        <v>22</v>
      </c>
      <c r="G21" s="202"/>
      <c r="H21" s="202"/>
      <c r="I21" s="203"/>
      <c r="J21" s="204" t="s">
        <v>23</v>
      </c>
      <c r="K21" s="203"/>
      <c r="L21" s="204" t="s">
        <v>24</v>
      </c>
      <c r="M21" s="202"/>
      <c r="N21" s="205"/>
    </row>
    <row r="22" spans="1:22">
      <c r="A22" s="5"/>
      <c r="B22" s="22" t="s">
        <v>25</v>
      </c>
      <c r="C22" s="6"/>
      <c r="D22" s="6"/>
      <c r="E22" s="11"/>
      <c r="F22" s="6"/>
      <c r="G22" s="6"/>
      <c r="H22" s="6"/>
      <c r="I22" s="6"/>
      <c r="J22" s="6"/>
      <c r="K22" s="6"/>
      <c r="L22" s="6"/>
      <c r="M22" s="6"/>
      <c r="N22" s="13"/>
    </row>
    <row r="23" spans="1:22">
      <c r="A23" s="5"/>
      <c r="B23" s="5"/>
      <c r="C23" s="6" t="s">
        <v>26</v>
      </c>
      <c r="D23" s="6"/>
      <c r="E23" s="111"/>
      <c r="F23" s="147" t="s">
        <v>27</v>
      </c>
      <c r="G23" s="147"/>
      <c r="H23" s="6"/>
      <c r="I23" s="6"/>
      <c r="J23" s="11"/>
      <c r="K23" s="6"/>
      <c r="L23" s="6"/>
      <c r="M23" s="6"/>
      <c r="N23" s="13"/>
    </row>
    <row r="24" spans="1:22">
      <c r="A24" s="5"/>
      <c r="B24" s="5" t="s">
        <v>28</v>
      </c>
      <c r="C24" s="6"/>
      <c r="D24" s="23"/>
      <c r="E24" s="111" t="s">
        <v>29</v>
      </c>
      <c r="F24" s="168"/>
      <c r="G24" s="184"/>
      <c r="H24" s="6" t="s">
        <v>30</v>
      </c>
      <c r="I24" s="6"/>
      <c r="J24" s="24"/>
      <c r="K24" s="6"/>
      <c r="L24" s="6"/>
      <c r="M24" s="185"/>
      <c r="N24" s="186"/>
    </row>
    <row r="25" spans="1:22">
      <c r="A25" s="5"/>
      <c r="B25" s="5" t="s">
        <v>28</v>
      </c>
      <c r="C25" s="6"/>
      <c r="D25" s="23">
        <v>1</v>
      </c>
      <c r="E25" s="111" t="s">
        <v>29</v>
      </c>
      <c r="F25" s="187">
        <v>640</v>
      </c>
      <c r="G25" s="187"/>
      <c r="H25" s="6" t="s">
        <v>31</v>
      </c>
      <c r="I25" s="6"/>
      <c r="J25" s="11"/>
      <c r="K25" s="6" t="s">
        <v>32</v>
      </c>
      <c r="L25" s="6"/>
      <c r="M25" s="188">
        <f>D24*F24+D25*F25</f>
        <v>640</v>
      </c>
      <c r="N25" s="188"/>
    </row>
    <row r="26" spans="1:22">
      <c r="A26" s="5"/>
      <c r="B26" s="22" t="s">
        <v>33</v>
      </c>
      <c r="C26" s="6"/>
      <c r="D26" s="25"/>
      <c r="E26" s="111"/>
      <c r="F26" s="189"/>
      <c r="G26" s="189"/>
      <c r="H26" s="6"/>
      <c r="I26" s="6"/>
      <c r="J26" s="6"/>
      <c r="K26" s="6"/>
      <c r="L26" s="6"/>
      <c r="M26" s="190"/>
      <c r="N26" s="191"/>
    </row>
    <row r="27" spans="1:22" ht="12">
      <c r="A27" s="5"/>
      <c r="B27" s="5" t="s">
        <v>6</v>
      </c>
      <c r="C27" s="147" t="s">
        <v>34</v>
      </c>
      <c r="D27" s="147"/>
      <c r="E27" s="147"/>
      <c r="F27" s="111" t="s">
        <v>29</v>
      </c>
      <c r="G27" s="147" t="s">
        <v>104</v>
      </c>
      <c r="H27" s="147"/>
      <c r="I27" s="147"/>
      <c r="J27" s="27"/>
      <c r="K27" s="6" t="s">
        <v>35</v>
      </c>
      <c r="L27" s="6"/>
      <c r="M27" s="182"/>
      <c r="N27" s="183"/>
    </row>
    <row r="28" spans="1:22">
      <c r="A28" s="5"/>
      <c r="B28" s="5" t="s">
        <v>6</v>
      </c>
      <c r="C28" s="147" t="s">
        <v>104</v>
      </c>
      <c r="D28" s="147"/>
      <c r="E28" s="147"/>
      <c r="F28" s="28" t="s">
        <v>29</v>
      </c>
      <c r="G28" s="147" t="s">
        <v>137</v>
      </c>
      <c r="H28" s="147"/>
      <c r="I28" s="147"/>
      <c r="J28" s="27"/>
      <c r="K28" s="6" t="s">
        <v>35</v>
      </c>
      <c r="L28" s="6"/>
      <c r="M28" s="6"/>
      <c r="N28" s="29"/>
    </row>
    <row r="29" spans="1:22">
      <c r="A29" s="5"/>
      <c r="B29" s="5" t="s">
        <v>6</v>
      </c>
      <c r="C29" s="147" t="s">
        <v>137</v>
      </c>
      <c r="D29" s="147"/>
      <c r="E29" s="147"/>
      <c r="F29" s="111" t="s">
        <v>29</v>
      </c>
      <c r="G29" s="147" t="s">
        <v>87</v>
      </c>
      <c r="H29" s="147"/>
      <c r="I29" s="147"/>
      <c r="J29" s="27"/>
      <c r="K29" s="6" t="s">
        <v>35</v>
      </c>
      <c r="L29" s="6"/>
      <c r="M29" s="6"/>
      <c r="N29" s="13"/>
    </row>
    <row r="30" spans="1:22">
      <c r="A30" s="5"/>
      <c r="B30" s="5" t="s">
        <v>6</v>
      </c>
      <c r="C30" s="147" t="s">
        <v>36</v>
      </c>
      <c r="D30" s="147"/>
      <c r="E30" s="147"/>
      <c r="F30" s="28" t="s">
        <v>29</v>
      </c>
      <c r="G30" s="147" t="s">
        <v>36</v>
      </c>
      <c r="H30" s="147"/>
      <c r="I30" s="147"/>
      <c r="J30" s="27"/>
      <c r="K30" s="6" t="s">
        <v>35</v>
      </c>
      <c r="L30" s="6"/>
      <c r="M30" s="6"/>
      <c r="N30" s="13"/>
    </row>
    <row r="31" spans="1:22" ht="11.25" customHeight="1">
      <c r="A31" s="5"/>
      <c r="B31" s="5" t="s">
        <v>6</v>
      </c>
      <c r="C31" s="147"/>
      <c r="D31" s="147"/>
      <c r="E31" s="147"/>
      <c r="F31" s="111" t="s">
        <v>29</v>
      </c>
      <c r="G31" s="147"/>
      <c r="H31" s="147"/>
      <c r="I31" s="147"/>
      <c r="J31" s="27"/>
      <c r="K31" s="6" t="s">
        <v>35</v>
      </c>
      <c r="L31" s="6"/>
      <c r="M31" s="6"/>
      <c r="N31" s="13"/>
    </row>
    <row r="32" spans="1:22">
      <c r="A32" s="5"/>
      <c r="B32" s="5" t="s">
        <v>6</v>
      </c>
      <c r="C32" s="147"/>
      <c r="D32" s="147"/>
      <c r="E32" s="147"/>
      <c r="F32" s="28" t="s">
        <v>29</v>
      </c>
      <c r="G32" s="147"/>
      <c r="H32" s="147"/>
      <c r="I32" s="147"/>
      <c r="J32" s="27"/>
      <c r="K32" s="6" t="s">
        <v>35</v>
      </c>
      <c r="L32" s="6"/>
      <c r="M32" s="6"/>
      <c r="N32" s="13"/>
    </row>
    <row r="33" spans="1:18" ht="11.25" customHeight="1">
      <c r="A33" s="5"/>
      <c r="B33" s="5" t="s">
        <v>6</v>
      </c>
      <c r="C33" s="174"/>
      <c r="D33" s="174"/>
      <c r="E33" s="174"/>
      <c r="F33" s="28" t="s">
        <v>29</v>
      </c>
      <c r="G33" s="174"/>
      <c r="H33" s="174"/>
      <c r="I33" s="174"/>
      <c r="J33" s="30"/>
      <c r="K33" s="6" t="s">
        <v>35</v>
      </c>
      <c r="L33" s="6"/>
      <c r="M33" s="6"/>
      <c r="N33" s="13"/>
    </row>
    <row r="34" spans="1:18">
      <c r="A34" s="5"/>
      <c r="B34" s="5" t="s">
        <v>6</v>
      </c>
      <c r="C34" s="147"/>
      <c r="D34" s="147"/>
      <c r="E34" s="147"/>
      <c r="F34" s="28" t="s">
        <v>29</v>
      </c>
      <c r="G34" s="147"/>
      <c r="H34" s="147"/>
      <c r="I34" s="147"/>
      <c r="J34" s="27"/>
      <c r="K34" s="6" t="s">
        <v>35</v>
      </c>
      <c r="L34" s="6"/>
      <c r="M34" s="6"/>
      <c r="N34" s="13"/>
    </row>
    <row r="35" spans="1:18">
      <c r="A35" s="5"/>
      <c r="B35" s="5"/>
      <c r="C35" s="174"/>
      <c r="D35" s="174"/>
      <c r="E35" s="174"/>
      <c r="F35" s="28" t="s">
        <v>29</v>
      </c>
      <c r="G35" s="174"/>
      <c r="H35" s="174"/>
      <c r="I35" s="174"/>
      <c r="J35" s="31"/>
      <c r="K35" s="6" t="s">
        <v>35</v>
      </c>
      <c r="L35" s="6"/>
      <c r="M35" s="6"/>
      <c r="N35" s="13"/>
    </row>
    <row r="36" spans="1:18">
      <c r="A36" s="5"/>
      <c r="B36" s="5"/>
      <c r="C36" s="174"/>
      <c r="D36" s="174"/>
      <c r="E36" s="174"/>
      <c r="F36" s="111" t="s">
        <v>29</v>
      </c>
      <c r="G36" s="174"/>
      <c r="H36" s="174"/>
      <c r="I36" s="174"/>
      <c r="J36" s="31"/>
      <c r="K36" s="6" t="s">
        <v>35</v>
      </c>
      <c r="L36" s="6"/>
      <c r="M36" s="6"/>
      <c r="N36" s="13"/>
    </row>
    <row r="37" spans="1:18">
      <c r="A37" s="5"/>
      <c r="B37" s="5"/>
      <c r="C37" s="174"/>
      <c r="D37" s="174"/>
      <c r="E37" s="174"/>
      <c r="F37" s="111" t="s">
        <v>29</v>
      </c>
      <c r="G37" s="174"/>
      <c r="H37" s="174"/>
      <c r="I37" s="174"/>
      <c r="J37" s="31"/>
      <c r="K37" s="6" t="s">
        <v>35</v>
      </c>
      <c r="L37" s="6"/>
      <c r="M37" s="6"/>
      <c r="N37" s="13"/>
    </row>
    <row r="38" spans="1:18">
      <c r="A38" s="5"/>
      <c r="B38" s="5"/>
      <c r="C38" s="174"/>
      <c r="D38" s="174"/>
      <c r="E38" s="174"/>
      <c r="F38" s="111" t="s">
        <v>29</v>
      </c>
      <c r="G38" s="174"/>
      <c r="H38" s="174"/>
      <c r="I38" s="174"/>
      <c r="J38" s="31"/>
      <c r="K38" s="6" t="s">
        <v>35</v>
      </c>
      <c r="L38" s="6"/>
      <c r="M38" s="6"/>
      <c r="N38" s="13"/>
    </row>
    <row r="39" spans="1:18">
      <c r="A39" s="5"/>
      <c r="B39" s="5"/>
      <c r="C39" s="174"/>
      <c r="D39" s="174"/>
      <c r="E39" s="174"/>
      <c r="F39" s="111" t="s">
        <v>29</v>
      </c>
      <c r="G39" s="174"/>
      <c r="H39" s="174"/>
      <c r="I39" s="174"/>
      <c r="J39" s="31"/>
      <c r="K39" s="6" t="s">
        <v>35</v>
      </c>
      <c r="L39" s="6"/>
      <c r="M39" s="32"/>
      <c r="N39" s="33"/>
    </row>
    <row r="40" spans="1:18">
      <c r="A40" s="5"/>
      <c r="B40" s="5"/>
      <c r="C40" s="174"/>
      <c r="D40" s="174"/>
      <c r="E40" s="174"/>
      <c r="F40" s="111" t="s">
        <v>29</v>
      </c>
      <c r="G40" s="174"/>
      <c r="H40" s="174"/>
      <c r="I40" s="174"/>
      <c r="J40" s="31"/>
      <c r="K40" s="6" t="s">
        <v>35</v>
      </c>
      <c r="L40" s="117"/>
      <c r="M40" s="180">
        <f>M25</f>
        <v>640</v>
      </c>
      <c r="N40" s="181"/>
    </row>
    <row r="41" spans="1:18">
      <c r="A41" s="5"/>
      <c r="B41" s="5"/>
      <c r="C41" s="174"/>
      <c r="D41" s="174"/>
      <c r="E41" s="174"/>
      <c r="F41" s="111" t="s">
        <v>29</v>
      </c>
      <c r="G41" s="174"/>
      <c r="H41" s="174"/>
      <c r="I41" s="174"/>
      <c r="J41" s="31"/>
      <c r="K41" s="35"/>
      <c r="L41" s="36" t="s">
        <v>37</v>
      </c>
      <c r="M41" s="177">
        <v>1</v>
      </c>
      <c r="N41" s="178"/>
      <c r="R41" s="4" t="s">
        <v>38</v>
      </c>
    </row>
    <row r="42" spans="1:18">
      <c r="A42" s="5"/>
      <c r="B42" s="5"/>
      <c r="C42" s="174"/>
      <c r="D42" s="174"/>
      <c r="E42" s="174"/>
      <c r="F42" s="6"/>
      <c r="G42" s="174"/>
      <c r="H42" s="174"/>
      <c r="I42" s="174"/>
      <c r="J42" s="31"/>
      <c r="K42" s="175" t="s">
        <v>39</v>
      </c>
      <c r="L42" s="176"/>
      <c r="M42" s="177"/>
      <c r="N42" s="178"/>
      <c r="P42" s="143"/>
      <c r="Q42" s="143"/>
    </row>
    <row r="43" spans="1:18">
      <c r="A43" s="5"/>
      <c r="B43" s="37"/>
      <c r="C43" s="38" t="s">
        <v>40</v>
      </c>
      <c r="D43" s="39"/>
      <c r="E43" s="39"/>
      <c r="F43" s="39"/>
      <c r="G43" s="40"/>
      <c r="H43" s="179"/>
      <c r="I43" s="179"/>
      <c r="J43" s="41">
        <f>SUM(J27:J42)</f>
        <v>0</v>
      </c>
      <c r="K43" s="42"/>
      <c r="L43" s="112" t="s">
        <v>33</v>
      </c>
      <c r="M43" s="168">
        <f>J43*J44</f>
        <v>0</v>
      </c>
      <c r="N43" s="169"/>
      <c r="P43" s="44"/>
      <c r="Q43" s="6"/>
    </row>
    <row r="44" spans="1:18">
      <c r="A44" s="5"/>
      <c r="B44" s="5"/>
      <c r="C44" s="7"/>
      <c r="D44" s="6"/>
      <c r="E44" s="6"/>
      <c r="F44" s="6"/>
      <c r="G44" s="45"/>
      <c r="I44" s="113" t="s">
        <v>41</v>
      </c>
      <c r="J44" s="46">
        <v>1.6</v>
      </c>
      <c r="K44" s="166" t="s">
        <v>42</v>
      </c>
      <c r="L44" s="167"/>
      <c r="M44" s="168"/>
      <c r="N44" s="169"/>
      <c r="P44" s="44"/>
      <c r="Q44" s="6"/>
    </row>
    <row r="45" spans="1:18">
      <c r="A45" s="5"/>
      <c r="B45" s="5"/>
      <c r="C45" s="7"/>
      <c r="D45" s="6"/>
      <c r="E45" s="6"/>
      <c r="F45" s="6"/>
      <c r="G45" s="45"/>
      <c r="H45" s="47"/>
      <c r="I45" s="47"/>
      <c r="J45" s="42"/>
      <c r="K45" s="42"/>
      <c r="L45" s="112" t="s">
        <v>43</v>
      </c>
      <c r="M45" s="170"/>
      <c r="N45" s="171"/>
      <c r="P45" s="44"/>
      <c r="Q45" s="6"/>
    </row>
    <row r="46" spans="1:18">
      <c r="A46" s="5"/>
      <c r="B46" s="5" t="s">
        <v>44</v>
      </c>
      <c r="C46" s="6"/>
      <c r="D46" s="6"/>
      <c r="E46" s="117"/>
      <c r="F46" s="164">
        <v>0</v>
      </c>
      <c r="G46" s="165"/>
      <c r="H46" s="112"/>
      <c r="I46" s="112"/>
      <c r="J46" s="112"/>
      <c r="K46" s="6" t="s">
        <v>45</v>
      </c>
      <c r="L46" s="117"/>
      <c r="M46" s="172">
        <f>M43+M42+M40+M44+M45</f>
        <v>640</v>
      </c>
      <c r="N46" s="173"/>
      <c r="O46" s="48"/>
      <c r="P46" s="44"/>
      <c r="Q46" s="11"/>
    </row>
    <row r="47" spans="1:18">
      <c r="A47" s="5"/>
      <c r="B47" s="5" t="s">
        <v>46</v>
      </c>
      <c r="C47" s="6"/>
      <c r="D47" s="6"/>
      <c r="E47" s="117"/>
      <c r="F47" s="152">
        <v>0</v>
      </c>
      <c r="G47" s="153"/>
      <c r="H47" s="112"/>
      <c r="I47" s="112"/>
      <c r="J47" s="112"/>
      <c r="K47" s="6" t="s">
        <v>47</v>
      </c>
      <c r="L47" s="117"/>
      <c r="M47" s="172"/>
      <c r="N47" s="173"/>
      <c r="P47" s="44"/>
      <c r="Q47" s="11"/>
    </row>
    <row r="48" spans="1:18">
      <c r="A48" s="5"/>
      <c r="B48" s="5" t="s">
        <v>48</v>
      </c>
      <c r="C48" s="6"/>
      <c r="D48" s="6"/>
      <c r="E48" s="117"/>
      <c r="F48" s="162">
        <f>SUM(F46:G47)</f>
        <v>0</v>
      </c>
      <c r="G48" s="163"/>
      <c r="H48" s="112"/>
      <c r="I48" s="112"/>
      <c r="J48" s="112"/>
      <c r="K48" s="6"/>
      <c r="L48" s="117"/>
      <c r="M48" s="49"/>
      <c r="N48" s="50"/>
      <c r="P48" s="44"/>
      <c r="Q48" s="51"/>
    </row>
    <row r="49" spans="1:17">
      <c r="A49" s="5"/>
      <c r="B49" s="5" t="s">
        <v>49</v>
      </c>
      <c r="C49" s="6"/>
      <c r="D49" s="6"/>
      <c r="E49" s="117"/>
      <c r="F49" s="152">
        <v>0</v>
      </c>
      <c r="G49" s="153"/>
      <c r="H49" s="112"/>
      <c r="I49" s="112"/>
      <c r="J49" s="112"/>
      <c r="K49" s="6"/>
      <c r="L49" s="117"/>
      <c r="M49" s="49"/>
      <c r="N49" s="50"/>
      <c r="P49" s="44"/>
      <c r="Q49" s="11"/>
    </row>
    <row r="50" spans="1:17">
      <c r="A50" s="5"/>
      <c r="B50" s="5" t="s">
        <v>48</v>
      </c>
      <c r="C50" s="6"/>
      <c r="D50" s="6"/>
      <c r="E50" s="117"/>
      <c r="F50" s="162">
        <f>SUM(F48:G49)</f>
        <v>0</v>
      </c>
      <c r="G50" s="163"/>
      <c r="H50" s="112"/>
      <c r="I50" s="112"/>
      <c r="J50" s="112"/>
      <c r="K50" s="6"/>
      <c r="L50" s="117"/>
      <c r="M50" s="49"/>
      <c r="N50" s="50"/>
      <c r="P50" s="44"/>
      <c r="Q50" s="11"/>
    </row>
    <row r="51" spans="1:17">
      <c r="A51" s="5"/>
      <c r="B51" s="5" t="s">
        <v>33</v>
      </c>
      <c r="C51" s="6"/>
      <c r="D51" s="6"/>
      <c r="E51" s="117"/>
      <c r="F51" s="164">
        <v>0</v>
      </c>
      <c r="G51" s="165"/>
      <c r="H51" s="6"/>
      <c r="I51" s="52" t="s">
        <v>50</v>
      </c>
      <c r="J51" s="39"/>
      <c r="K51" s="39"/>
      <c r="L51" s="39"/>
      <c r="M51" s="39"/>
      <c r="N51" s="53"/>
      <c r="P51" s="44"/>
      <c r="Q51" s="11"/>
    </row>
    <row r="52" spans="1:17">
      <c r="A52" s="5"/>
      <c r="B52" s="5" t="s">
        <v>51</v>
      </c>
      <c r="C52" s="6"/>
      <c r="D52" s="6"/>
      <c r="E52" s="117"/>
      <c r="F52" s="152">
        <v>0</v>
      </c>
      <c r="G52" s="153"/>
      <c r="H52" s="6"/>
      <c r="I52" s="54"/>
      <c r="J52" s="55"/>
      <c r="K52" s="55"/>
      <c r="L52" s="55"/>
      <c r="M52" s="55"/>
      <c r="N52" s="56"/>
      <c r="P52" s="6"/>
      <c r="Q52" s="6"/>
    </row>
    <row r="53" spans="1:17">
      <c r="A53" s="5"/>
      <c r="B53" s="5" t="s">
        <v>43</v>
      </c>
      <c r="C53" s="6"/>
      <c r="D53" s="6"/>
      <c r="E53" s="117" t="s">
        <v>52</v>
      </c>
      <c r="F53" s="152">
        <v>0</v>
      </c>
      <c r="G53" s="153"/>
      <c r="H53" s="6"/>
      <c r="I53" s="54"/>
      <c r="J53" s="55"/>
      <c r="K53" s="55"/>
      <c r="L53" s="55"/>
      <c r="M53" s="55"/>
      <c r="N53" s="56"/>
      <c r="P53" s="6"/>
      <c r="Q53" s="6"/>
    </row>
    <row r="54" spans="1:17">
      <c r="A54" s="5"/>
      <c r="B54" s="5" t="s">
        <v>53</v>
      </c>
      <c r="C54" s="6"/>
      <c r="D54" s="6"/>
      <c r="E54" s="117"/>
      <c r="F54" s="152">
        <v>0</v>
      </c>
      <c r="G54" s="153"/>
      <c r="H54" s="57"/>
      <c r="I54" s="54"/>
      <c r="J54" s="55"/>
      <c r="K54" s="55"/>
      <c r="L54" s="55"/>
      <c r="M54" s="55"/>
      <c r="N54" s="56"/>
      <c r="P54" s="143"/>
      <c r="Q54" s="143"/>
    </row>
    <row r="55" spans="1:17">
      <c r="A55" s="5"/>
      <c r="B55" s="5" t="s">
        <v>47</v>
      </c>
      <c r="C55" s="6"/>
      <c r="D55" s="6"/>
      <c r="E55" s="117"/>
      <c r="F55" s="154">
        <f>SUM(F50:G54)</f>
        <v>0</v>
      </c>
      <c r="G55" s="155"/>
      <c r="H55" s="6"/>
      <c r="I55" s="54"/>
      <c r="J55" s="55"/>
      <c r="K55" s="55"/>
      <c r="L55" s="55"/>
      <c r="M55" s="55"/>
      <c r="N55" s="56"/>
      <c r="P55" s="44"/>
      <c r="Q55" s="6"/>
    </row>
    <row r="56" spans="1:17">
      <c r="A56" s="5"/>
      <c r="B56" s="5" t="s">
        <v>54</v>
      </c>
      <c r="C56" s="6"/>
      <c r="D56" s="6"/>
      <c r="E56" s="117"/>
      <c r="F56" s="156">
        <f>+M46-F55</f>
        <v>640</v>
      </c>
      <c r="G56" s="157"/>
      <c r="H56" s="6"/>
      <c r="I56" s="58"/>
      <c r="J56" s="31"/>
      <c r="K56" s="31"/>
      <c r="L56" s="31"/>
      <c r="M56" s="31"/>
      <c r="N56" s="59"/>
      <c r="P56" s="44"/>
      <c r="Q56" s="6"/>
    </row>
    <row r="57" spans="1:17" ht="12" thickBot="1">
      <c r="A57" s="5"/>
      <c r="B57" s="60" t="s">
        <v>48</v>
      </c>
      <c r="C57" s="30"/>
      <c r="D57" s="30"/>
      <c r="E57" s="61"/>
      <c r="F57" s="158">
        <f>+F55+F56</f>
        <v>640</v>
      </c>
      <c r="G57" s="159"/>
      <c r="H57" s="6"/>
      <c r="I57" s="62"/>
      <c r="J57" s="31"/>
      <c r="K57" s="31"/>
      <c r="L57" s="31"/>
      <c r="M57" s="31"/>
      <c r="N57" s="59"/>
      <c r="P57" s="44"/>
      <c r="Q57" s="11"/>
    </row>
    <row r="58" spans="1:17">
      <c r="A58" s="5"/>
      <c r="B58" s="142" t="s">
        <v>55</v>
      </c>
      <c r="C58" s="143"/>
      <c r="D58" s="143"/>
      <c r="E58" s="143"/>
      <c r="F58" s="143"/>
      <c r="G58" s="143"/>
      <c r="H58" s="6"/>
      <c r="I58" s="160" t="s">
        <v>56</v>
      </c>
      <c r="J58" s="160"/>
      <c r="K58" s="160"/>
      <c r="L58" s="160"/>
      <c r="M58" s="160"/>
      <c r="N58" s="161"/>
      <c r="P58" s="44"/>
      <c r="Q58" s="11"/>
    </row>
    <row r="59" spans="1:17" ht="1.5" customHeight="1">
      <c r="A59" s="5"/>
      <c r="B59" s="110"/>
      <c r="C59" s="111"/>
      <c r="D59" s="111"/>
      <c r="E59" s="111"/>
      <c r="F59" s="111"/>
      <c r="G59" s="111"/>
      <c r="H59" s="6"/>
      <c r="I59" s="111"/>
      <c r="J59" s="111"/>
      <c r="K59" s="111"/>
      <c r="L59" s="111"/>
      <c r="M59" s="111"/>
      <c r="N59" s="115"/>
      <c r="P59" s="44"/>
      <c r="Q59" s="11" t="s">
        <v>57</v>
      </c>
    </row>
    <row r="60" spans="1:17" ht="11.25" hidden="1" customHeight="1">
      <c r="A60" s="5"/>
      <c r="B60" s="142"/>
      <c r="C60" s="143"/>
      <c r="D60" s="143"/>
      <c r="E60" s="143"/>
      <c r="F60" s="143"/>
      <c r="G60" s="143"/>
      <c r="H60" s="6"/>
      <c r="I60" s="6"/>
      <c r="J60" s="6"/>
      <c r="K60" s="6"/>
      <c r="L60" s="6"/>
      <c r="M60" s="6"/>
      <c r="N60" s="13"/>
      <c r="P60" s="44"/>
      <c r="Q60" s="11" t="s">
        <v>58</v>
      </c>
    </row>
    <row r="61" spans="1:17" ht="16.5" customHeight="1">
      <c r="A61" s="5"/>
      <c r="B61" s="146" t="s">
        <v>59</v>
      </c>
      <c r="C61" s="147"/>
      <c r="D61" s="147"/>
      <c r="E61" s="147"/>
      <c r="F61" s="147"/>
      <c r="G61" s="147"/>
      <c r="H61" s="6"/>
      <c r="I61" s="147" t="s">
        <v>99</v>
      </c>
      <c r="J61" s="147"/>
      <c r="K61" s="147"/>
      <c r="L61" s="147"/>
      <c r="M61" s="147"/>
      <c r="N61" s="148"/>
      <c r="P61" s="44"/>
      <c r="Q61" s="11"/>
    </row>
    <row r="62" spans="1:17">
      <c r="A62" s="5"/>
      <c r="B62" s="142" t="s">
        <v>57</v>
      </c>
      <c r="C62" s="143"/>
      <c r="D62" s="143"/>
      <c r="E62" s="143"/>
      <c r="F62" s="143"/>
      <c r="G62" s="143"/>
      <c r="H62" s="6"/>
      <c r="I62" s="142" t="s">
        <v>57</v>
      </c>
      <c r="J62" s="143"/>
      <c r="K62" s="143"/>
      <c r="L62" s="143"/>
      <c r="M62" s="143"/>
      <c r="N62" s="143"/>
      <c r="P62" s="6"/>
      <c r="Q62" s="6"/>
    </row>
    <row r="63" spans="1:17" ht="26.25" customHeight="1">
      <c r="A63" s="5"/>
      <c r="B63" s="149" t="s">
        <v>60</v>
      </c>
      <c r="C63" s="150"/>
      <c r="D63" s="150"/>
      <c r="E63" s="150"/>
      <c r="F63" s="150"/>
      <c r="G63" s="150"/>
      <c r="H63" s="6"/>
      <c r="I63" s="150" t="s">
        <v>72</v>
      </c>
      <c r="J63" s="150"/>
      <c r="K63" s="150"/>
      <c r="L63" s="150"/>
      <c r="M63" s="150"/>
      <c r="N63" s="151"/>
      <c r="P63" s="6"/>
      <c r="Q63" s="6"/>
    </row>
    <row r="64" spans="1:17" ht="2.25" customHeight="1">
      <c r="A64" s="5"/>
      <c r="B64" s="142" t="s">
        <v>61</v>
      </c>
      <c r="C64" s="143"/>
      <c r="D64" s="143"/>
      <c r="E64" s="143"/>
      <c r="F64" s="143"/>
      <c r="G64" s="143"/>
      <c r="H64" s="6"/>
      <c r="I64" s="144"/>
      <c r="J64" s="144"/>
      <c r="K64" s="144"/>
      <c r="L64" s="144"/>
      <c r="M64" s="144"/>
      <c r="N64" s="145"/>
      <c r="P64" s="6"/>
      <c r="Q64" s="6"/>
    </row>
    <row r="65" spans="1:17" ht="0.75" hidden="1" customHeight="1">
      <c r="A65" s="5"/>
      <c r="B65" s="5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13"/>
      <c r="P65" s="6"/>
      <c r="Q65" s="6"/>
    </row>
    <row r="66" spans="1:17" ht="14.25" customHeight="1" thickBot="1">
      <c r="A66" s="65"/>
      <c r="B66" s="65"/>
      <c r="C66" s="66"/>
      <c r="D66" s="66"/>
      <c r="E66" s="66"/>
      <c r="F66" s="66"/>
      <c r="G66" s="66"/>
      <c r="H66" s="66"/>
      <c r="I66" s="66" t="s">
        <v>62</v>
      </c>
      <c r="J66" s="66">
        <v>7862</v>
      </c>
      <c r="K66" s="66"/>
      <c r="L66" s="67"/>
      <c r="M66" s="68"/>
      <c r="N66" s="69"/>
      <c r="P66" s="6"/>
      <c r="Q66" s="6"/>
    </row>
    <row r="67" spans="1:17" ht="36" customHeight="1">
      <c r="N67" s="4" t="s">
        <v>63</v>
      </c>
      <c r="P67" s="6"/>
      <c r="Q67" s="6"/>
    </row>
    <row r="68" spans="1:17">
      <c r="P68" s="6"/>
      <c r="Q68" s="6"/>
    </row>
    <row r="69" spans="1:17">
      <c r="P69" s="6"/>
      <c r="Q69" s="6"/>
    </row>
    <row r="70" spans="1:17">
      <c r="P70" s="6"/>
      <c r="Q70" s="6"/>
    </row>
    <row r="71" spans="1:17">
      <c r="P71" s="6"/>
      <c r="Q71" s="6"/>
    </row>
    <row r="72" spans="1:17">
      <c r="P72" s="6"/>
      <c r="Q72" s="6"/>
    </row>
    <row r="73" spans="1:17">
      <c r="P73" s="6"/>
      <c r="Q73" s="6"/>
    </row>
    <row r="74" spans="1:17">
      <c r="P74" s="6"/>
      <c r="Q74" s="6"/>
    </row>
    <row r="75" spans="1:17">
      <c r="P75" s="6"/>
      <c r="Q75" s="6"/>
    </row>
    <row r="76" spans="1:17">
      <c r="P76" s="6"/>
      <c r="Q76" s="6"/>
    </row>
    <row r="77" spans="1:17">
      <c r="P77" s="6"/>
      <c r="Q77" s="6"/>
    </row>
    <row r="78" spans="1:17">
      <c r="P78" s="6"/>
      <c r="Q78" s="6"/>
    </row>
  </sheetData>
  <mergeCells count="100">
    <mergeCell ref="B11:C11"/>
    <mergeCell ref="D11:N11"/>
    <mergeCell ref="M2:N2"/>
    <mergeCell ref="L3:M3"/>
    <mergeCell ref="L8:M8"/>
    <mergeCell ref="K9:L9"/>
    <mergeCell ref="M9:N9"/>
    <mergeCell ref="F21:I21"/>
    <mergeCell ref="J21:K21"/>
    <mergeCell ref="L21:N21"/>
    <mergeCell ref="B13:N15"/>
    <mergeCell ref="G16:H16"/>
    <mergeCell ref="L16:M16"/>
    <mergeCell ref="B17:N17"/>
    <mergeCell ref="B18:C18"/>
    <mergeCell ref="E18:G18"/>
    <mergeCell ref="I18:J18"/>
    <mergeCell ref="L18:M18"/>
    <mergeCell ref="B19:N19"/>
    <mergeCell ref="B20:E20"/>
    <mergeCell ref="F20:I20"/>
    <mergeCell ref="J20:K20"/>
    <mergeCell ref="L20:N20"/>
    <mergeCell ref="C29:E29"/>
    <mergeCell ref="G29:I29"/>
    <mergeCell ref="F23:G23"/>
    <mergeCell ref="F24:G24"/>
    <mergeCell ref="M24:N24"/>
    <mergeCell ref="F25:G25"/>
    <mergeCell ref="M25:N25"/>
    <mergeCell ref="F26:G26"/>
    <mergeCell ref="M26:N26"/>
    <mergeCell ref="C27:E27"/>
    <mergeCell ref="G27:I27"/>
    <mergeCell ref="M27:N27"/>
    <mergeCell ref="C28:E28"/>
    <mergeCell ref="G28:I28"/>
    <mergeCell ref="B21:E21"/>
    <mergeCell ref="C30:E30"/>
    <mergeCell ref="G30:I30"/>
    <mergeCell ref="C31:E31"/>
    <mergeCell ref="G31:I31"/>
    <mergeCell ref="C32:E32"/>
    <mergeCell ref="G32:I32"/>
    <mergeCell ref="C33:E33"/>
    <mergeCell ref="G33:I33"/>
    <mergeCell ref="C34:E34"/>
    <mergeCell ref="G34:I34"/>
    <mergeCell ref="C35:E35"/>
    <mergeCell ref="G35:I35"/>
    <mergeCell ref="C36:E36"/>
    <mergeCell ref="G36:I36"/>
    <mergeCell ref="C37:E37"/>
    <mergeCell ref="G37:I37"/>
    <mergeCell ref="C38:E38"/>
    <mergeCell ref="G38:I38"/>
    <mergeCell ref="P42:Q42"/>
    <mergeCell ref="H43:I43"/>
    <mergeCell ref="M43:N43"/>
    <mergeCell ref="C39:E39"/>
    <mergeCell ref="G39:I39"/>
    <mergeCell ref="C40:E40"/>
    <mergeCell ref="G40:I40"/>
    <mergeCell ref="M40:N40"/>
    <mergeCell ref="C41:E41"/>
    <mergeCell ref="G41:I41"/>
    <mergeCell ref="M41:N41"/>
    <mergeCell ref="F53:G53"/>
    <mergeCell ref="F54:G54"/>
    <mergeCell ref="F47:G47"/>
    <mergeCell ref="M47:N47"/>
    <mergeCell ref="C42:E42"/>
    <mergeCell ref="G42:I42"/>
    <mergeCell ref="K42:L42"/>
    <mergeCell ref="M42:N42"/>
    <mergeCell ref="K44:L44"/>
    <mergeCell ref="M44:N44"/>
    <mergeCell ref="M45:N45"/>
    <mergeCell ref="F46:G46"/>
    <mergeCell ref="M46:N46"/>
    <mergeCell ref="F48:G48"/>
    <mergeCell ref="F49:G49"/>
    <mergeCell ref="F50:G50"/>
    <mergeCell ref="F51:G51"/>
    <mergeCell ref="F52:G52"/>
    <mergeCell ref="P54:Q54"/>
    <mergeCell ref="F55:G55"/>
    <mergeCell ref="F56:G56"/>
    <mergeCell ref="F57:G57"/>
    <mergeCell ref="B64:G64"/>
    <mergeCell ref="I64:N64"/>
    <mergeCell ref="B60:G60"/>
    <mergeCell ref="B61:G61"/>
    <mergeCell ref="I61:N61"/>
    <mergeCell ref="B62:G62"/>
    <mergeCell ref="I62:N62"/>
    <mergeCell ref="B63:G63"/>
    <mergeCell ref="I63:N63"/>
    <mergeCell ref="B58:G58"/>
    <mergeCell ref="I58:N58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95" orientation="portrait" r:id="rId1"/>
  <headerFooter alignWithMargins="0"/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1"/>
  <dimension ref="A1:V78"/>
  <sheetViews>
    <sheetView topLeftCell="A49" zoomScaleNormal="100" workbookViewId="0">
      <selection activeCell="D12" sqref="D12"/>
    </sheetView>
  </sheetViews>
  <sheetFormatPr baseColWidth="10" defaultColWidth="6.7109375" defaultRowHeight="11.25"/>
  <cols>
    <col min="1" max="1" width="0.42578125" style="4" customWidth="1"/>
    <col min="2" max="2" width="6.7109375" style="4" customWidth="1"/>
    <col min="3" max="3" width="8.140625" style="4" customWidth="1"/>
    <col min="4" max="6" width="6.7109375" style="4" customWidth="1"/>
    <col min="7" max="7" width="6.28515625" style="4" customWidth="1"/>
    <col min="8" max="8" width="3.28515625" style="4" customWidth="1"/>
    <col min="9" max="9" width="7.7109375" style="4" customWidth="1"/>
    <col min="10" max="10" width="9.5703125" style="4" customWidth="1"/>
    <col min="11" max="11" width="4" style="4" customWidth="1"/>
    <col min="12" max="12" width="7" style="4" customWidth="1"/>
    <col min="13" max="13" width="5.28515625" style="4" bestFit="1" customWidth="1"/>
    <col min="14" max="14" width="16.28515625" style="4" customWidth="1"/>
    <col min="15" max="15" width="8.140625" style="4" bestFit="1" customWidth="1"/>
    <col min="16" max="16" width="9.28515625" style="4" bestFit="1" customWidth="1"/>
    <col min="17" max="17" width="10.28515625" style="4" bestFit="1" customWidth="1"/>
    <col min="18" max="16384" width="6.7109375" style="4"/>
  </cols>
  <sheetData>
    <row r="1" spans="1:22">
      <c r="A1" s="1"/>
      <c r="B1" s="1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</row>
    <row r="2" spans="1:22">
      <c r="A2" s="5"/>
      <c r="B2" s="5"/>
      <c r="C2" s="6"/>
      <c r="D2" s="6"/>
      <c r="E2" s="6"/>
      <c r="F2" s="6"/>
      <c r="G2" s="6"/>
      <c r="H2" s="6"/>
      <c r="I2" s="6"/>
      <c r="J2" s="6"/>
      <c r="K2" s="6"/>
      <c r="L2" s="7" t="s">
        <v>0</v>
      </c>
      <c r="M2" s="198">
        <v>31</v>
      </c>
      <c r="N2" s="200"/>
    </row>
    <row r="3" spans="1:22">
      <c r="A3" s="5"/>
      <c r="B3" s="5"/>
      <c r="C3" s="6"/>
      <c r="D3" s="6"/>
      <c r="E3" s="6"/>
      <c r="F3" s="6"/>
      <c r="G3" s="6"/>
      <c r="H3" s="6"/>
      <c r="I3" s="6"/>
      <c r="J3" s="6"/>
      <c r="K3" s="6"/>
      <c r="L3" s="179" t="s">
        <v>1</v>
      </c>
      <c r="M3" s="213"/>
      <c r="N3" s="8">
        <v>7862</v>
      </c>
    </row>
    <row r="4" spans="1:22">
      <c r="A4" s="5"/>
      <c r="B4" s="5"/>
      <c r="C4" s="6"/>
      <c r="D4" s="6"/>
      <c r="E4" s="6"/>
      <c r="F4" s="6"/>
      <c r="G4" s="6"/>
      <c r="H4" s="6"/>
      <c r="I4" s="6"/>
      <c r="J4" s="6"/>
      <c r="K4" s="6"/>
      <c r="L4" s="113"/>
      <c r="M4" s="113"/>
      <c r="N4" s="10" t="s">
        <v>2</v>
      </c>
    </row>
    <row r="5" spans="1:22">
      <c r="A5" s="5"/>
      <c r="B5" s="5"/>
      <c r="C5" s="6"/>
      <c r="D5" s="6"/>
      <c r="E5" s="6"/>
      <c r="F5" s="6"/>
      <c r="G5" s="11"/>
      <c r="H5" s="6"/>
      <c r="I5" s="6"/>
      <c r="J5" s="6"/>
      <c r="K5" s="6"/>
      <c r="L5" s="113" t="s">
        <v>3</v>
      </c>
      <c r="M5" s="113"/>
      <c r="N5" s="12"/>
    </row>
    <row r="6" spans="1:22">
      <c r="A6" s="5"/>
      <c r="B6" s="5"/>
      <c r="C6" s="6"/>
      <c r="D6" s="6"/>
      <c r="E6" s="6"/>
      <c r="F6" s="6"/>
      <c r="G6" s="11" t="s">
        <v>4</v>
      </c>
      <c r="H6" s="6"/>
      <c r="I6" s="6"/>
      <c r="J6" s="6"/>
      <c r="K6" s="6"/>
      <c r="L6" s="6"/>
      <c r="M6" s="6"/>
      <c r="N6" s="13"/>
    </row>
    <row r="7" spans="1:22">
      <c r="A7" s="5"/>
      <c r="B7" s="5"/>
      <c r="C7" s="6"/>
      <c r="D7" s="6"/>
      <c r="E7" s="6"/>
      <c r="F7" s="11"/>
      <c r="G7" s="11"/>
      <c r="H7" s="6"/>
      <c r="I7" s="6"/>
      <c r="J7" s="6"/>
      <c r="K7" s="6"/>
      <c r="L7" s="6"/>
      <c r="M7" s="6"/>
      <c r="N7" s="13"/>
    </row>
    <row r="8" spans="1:22" ht="12" thickBot="1">
      <c r="A8" s="5"/>
      <c r="B8" s="5"/>
      <c r="C8" s="6"/>
      <c r="D8" s="6"/>
      <c r="E8" s="6"/>
      <c r="F8" s="6"/>
      <c r="G8" s="6" t="s">
        <v>5</v>
      </c>
      <c r="H8" s="6"/>
      <c r="I8" s="6"/>
      <c r="J8" s="14">
        <v>27</v>
      </c>
      <c r="K8" s="111" t="s">
        <v>6</v>
      </c>
      <c r="L8" s="147" t="s">
        <v>64</v>
      </c>
      <c r="M8" s="147"/>
      <c r="N8" s="13">
        <v>2019</v>
      </c>
    </row>
    <row r="9" spans="1:22">
      <c r="A9" s="5"/>
      <c r="B9" s="5"/>
      <c r="C9" s="6"/>
      <c r="D9" s="6"/>
      <c r="E9" s="6"/>
      <c r="F9" s="6"/>
      <c r="G9" s="6"/>
      <c r="H9" s="6"/>
      <c r="I9" s="6"/>
      <c r="J9" s="6"/>
      <c r="K9" s="143" t="s">
        <v>7</v>
      </c>
      <c r="L9" s="143"/>
      <c r="M9" s="172">
        <f>M46</f>
        <v>640</v>
      </c>
      <c r="N9" s="173"/>
    </row>
    <row r="10" spans="1:22" ht="13.5" customHeight="1">
      <c r="A10" s="5"/>
      <c r="B10" s="5" t="s">
        <v>8</v>
      </c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13"/>
    </row>
    <row r="11" spans="1:22">
      <c r="A11" s="116"/>
      <c r="B11" s="214">
        <f>$M$9</f>
        <v>640</v>
      </c>
      <c r="C11" s="215"/>
      <c r="D11" s="216" t="s">
        <v>169</v>
      </c>
      <c r="E11" s="216"/>
      <c r="F11" s="216"/>
      <c r="G11" s="216"/>
      <c r="H11" s="216"/>
      <c r="I11" s="216"/>
      <c r="J11" s="216"/>
      <c r="K11" s="216"/>
      <c r="L11" s="216"/>
      <c r="M11" s="216"/>
      <c r="N11" s="217"/>
    </row>
    <row r="12" spans="1:22">
      <c r="A12" s="5"/>
      <c r="B12" s="5" t="s">
        <v>9</v>
      </c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13"/>
      <c r="P12" s="4" t="s">
        <v>10</v>
      </c>
      <c r="T12" s="4" t="s">
        <v>11</v>
      </c>
    </row>
    <row r="13" spans="1:22" ht="12.75" customHeight="1">
      <c r="A13" s="5"/>
      <c r="B13" s="206" t="s">
        <v>136</v>
      </c>
      <c r="C13" s="207"/>
      <c r="D13" s="207"/>
      <c r="E13" s="207"/>
      <c r="F13" s="207"/>
      <c r="G13" s="207"/>
      <c r="H13" s="207"/>
      <c r="I13" s="207"/>
      <c r="J13" s="207"/>
      <c r="K13" s="207"/>
      <c r="L13" s="207"/>
      <c r="M13" s="207"/>
      <c r="N13" s="208"/>
    </row>
    <row r="14" spans="1:22">
      <c r="A14" s="5"/>
      <c r="B14" s="206"/>
      <c r="C14" s="207"/>
      <c r="D14" s="207"/>
      <c r="E14" s="207"/>
      <c r="F14" s="207"/>
      <c r="G14" s="207"/>
      <c r="H14" s="207"/>
      <c r="I14" s="207"/>
      <c r="J14" s="207"/>
      <c r="K14" s="207"/>
      <c r="L14" s="207"/>
      <c r="M14" s="207"/>
      <c r="N14" s="208"/>
      <c r="V14" s="4" t="s">
        <v>11</v>
      </c>
    </row>
    <row r="15" spans="1:22">
      <c r="A15" s="5"/>
      <c r="B15" s="206"/>
      <c r="C15" s="207"/>
      <c r="D15" s="207"/>
      <c r="E15" s="207"/>
      <c r="F15" s="207"/>
      <c r="G15" s="207"/>
      <c r="H15" s="207"/>
      <c r="I15" s="207"/>
      <c r="J15" s="207"/>
      <c r="K15" s="207"/>
      <c r="L15" s="207"/>
      <c r="M15" s="207"/>
      <c r="N15" s="208"/>
    </row>
    <row r="16" spans="1:22">
      <c r="A16" s="5"/>
      <c r="B16" s="5" t="s">
        <v>12</v>
      </c>
      <c r="C16" s="6"/>
      <c r="D16" s="6"/>
      <c r="E16" s="114">
        <v>28</v>
      </c>
      <c r="F16" s="111" t="s">
        <v>6</v>
      </c>
      <c r="G16" s="147" t="s">
        <v>64</v>
      </c>
      <c r="H16" s="147"/>
      <c r="I16" s="111" t="s">
        <v>13</v>
      </c>
      <c r="J16" s="114">
        <v>28</v>
      </c>
      <c r="K16" s="111" t="s">
        <v>14</v>
      </c>
      <c r="L16" s="147" t="s">
        <v>15</v>
      </c>
      <c r="M16" s="147"/>
      <c r="N16" s="13">
        <v>2019</v>
      </c>
      <c r="P16" s="19"/>
    </row>
    <row r="17" spans="1:22" ht="12" thickBot="1">
      <c r="A17" s="5"/>
      <c r="B17" s="192">
        <v>27</v>
      </c>
      <c r="C17" s="193"/>
      <c r="D17" s="193"/>
      <c r="E17" s="193"/>
      <c r="F17" s="193"/>
      <c r="G17" s="193"/>
      <c r="H17" s="193"/>
      <c r="I17" s="193"/>
      <c r="J17" s="193"/>
      <c r="K17" s="193"/>
      <c r="L17" s="193"/>
      <c r="M17" s="193"/>
      <c r="N17" s="194"/>
    </row>
    <row r="18" spans="1:22" ht="12" thickBot="1">
      <c r="A18" s="5"/>
      <c r="B18" s="142" t="s">
        <v>16</v>
      </c>
      <c r="C18" s="209"/>
      <c r="D18" s="20"/>
      <c r="E18" s="210" t="s">
        <v>17</v>
      </c>
      <c r="F18" s="211"/>
      <c r="G18" s="212"/>
      <c r="H18" s="20" t="s">
        <v>18</v>
      </c>
      <c r="I18" s="210" t="s">
        <v>19</v>
      </c>
      <c r="J18" s="212"/>
      <c r="K18" s="20"/>
      <c r="L18" s="210" t="s">
        <v>20</v>
      </c>
      <c r="M18" s="212"/>
      <c r="N18" s="20"/>
      <c r="V18" s="4" t="s">
        <v>11</v>
      </c>
    </row>
    <row r="19" spans="1:22">
      <c r="A19" s="5"/>
      <c r="B19" s="192" t="s">
        <v>3</v>
      </c>
      <c r="C19" s="193"/>
      <c r="D19" s="193"/>
      <c r="E19" s="193"/>
      <c r="F19" s="193"/>
      <c r="G19" s="193"/>
      <c r="H19" s="193"/>
      <c r="I19" s="193"/>
      <c r="J19" s="193"/>
      <c r="K19" s="193"/>
      <c r="L19" s="193"/>
      <c r="M19" s="193"/>
      <c r="N19" s="194"/>
      <c r="Q19" s="4" t="s">
        <v>11</v>
      </c>
    </row>
    <row r="20" spans="1:22" ht="12.75" customHeight="1">
      <c r="A20" s="5"/>
      <c r="B20" s="195"/>
      <c r="C20" s="196"/>
      <c r="D20" s="196"/>
      <c r="E20" s="197"/>
      <c r="F20" s="198"/>
      <c r="G20" s="174"/>
      <c r="H20" s="174"/>
      <c r="I20" s="199"/>
      <c r="J20" s="198"/>
      <c r="K20" s="199"/>
      <c r="L20" s="198"/>
      <c r="M20" s="174"/>
      <c r="N20" s="200"/>
      <c r="Q20" s="4" t="s">
        <v>11</v>
      </c>
    </row>
    <row r="21" spans="1:22">
      <c r="A21" s="5"/>
      <c r="B21" s="201" t="s">
        <v>21</v>
      </c>
      <c r="C21" s="202"/>
      <c r="D21" s="202"/>
      <c r="E21" s="203"/>
      <c r="F21" s="204" t="s">
        <v>22</v>
      </c>
      <c r="G21" s="202"/>
      <c r="H21" s="202"/>
      <c r="I21" s="203"/>
      <c r="J21" s="204" t="s">
        <v>23</v>
      </c>
      <c r="K21" s="203"/>
      <c r="L21" s="204" t="s">
        <v>24</v>
      </c>
      <c r="M21" s="202"/>
      <c r="N21" s="205"/>
    </row>
    <row r="22" spans="1:22">
      <c r="A22" s="5"/>
      <c r="B22" s="22" t="s">
        <v>25</v>
      </c>
      <c r="C22" s="6"/>
      <c r="D22" s="6"/>
      <c r="E22" s="11"/>
      <c r="F22" s="6"/>
      <c r="G22" s="6"/>
      <c r="H22" s="6"/>
      <c r="I22" s="6"/>
      <c r="J22" s="6"/>
      <c r="K22" s="6"/>
      <c r="L22" s="6"/>
      <c r="M22" s="6"/>
      <c r="N22" s="13"/>
    </row>
    <row r="23" spans="1:22">
      <c r="A23" s="5"/>
      <c r="B23" s="5"/>
      <c r="C23" s="6" t="s">
        <v>26</v>
      </c>
      <c r="D23" s="6"/>
      <c r="E23" s="111"/>
      <c r="F23" s="147" t="s">
        <v>27</v>
      </c>
      <c r="G23" s="147"/>
      <c r="H23" s="6"/>
      <c r="I23" s="6"/>
      <c r="J23" s="11"/>
      <c r="K23" s="6"/>
      <c r="L23" s="6"/>
      <c r="M23" s="6"/>
      <c r="N23" s="13"/>
    </row>
    <row r="24" spans="1:22">
      <c r="A24" s="5"/>
      <c r="B24" s="5" t="s">
        <v>28</v>
      </c>
      <c r="C24" s="6"/>
      <c r="D24" s="23"/>
      <c r="E24" s="111" t="s">
        <v>29</v>
      </c>
      <c r="F24" s="168"/>
      <c r="G24" s="184"/>
      <c r="H24" s="6" t="s">
        <v>30</v>
      </c>
      <c r="I24" s="6"/>
      <c r="J24" s="24"/>
      <c r="K24" s="6"/>
      <c r="L24" s="6"/>
      <c r="M24" s="185"/>
      <c r="N24" s="186"/>
    </row>
    <row r="25" spans="1:22">
      <c r="A25" s="5"/>
      <c r="B25" s="5" t="s">
        <v>28</v>
      </c>
      <c r="C25" s="6"/>
      <c r="D25" s="23">
        <v>1</v>
      </c>
      <c r="E25" s="111" t="s">
        <v>29</v>
      </c>
      <c r="F25" s="187">
        <v>640</v>
      </c>
      <c r="G25" s="187"/>
      <c r="H25" s="6" t="s">
        <v>31</v>
      </c>
      <c r="I25" s="6"/>
      <c r="J25" s="11"/>
      <c r="K25" s="6" t="s">
        <v>32</v>
      </c>
      <c r="L25" s="6"/>
      <c r="M25" s="188">
        <f>D24*F24+D25*F25</f>
        <v>640</v>
      </c>
      <c r="N25" s="188"/>
    </row>
    <row r="26" spans="1:22">
      <c r="A26" s="5"/>
      <c r="B26" s="22" t="s">
        <v>33</v>
      </c>
      <c r="C26" s="6"/>
      <c r="D26" s="25"/>
      <c r="E26" s="111"/>
      <c r="F26" s="189"/>
      <c r="G26" s="189"/>
      <c r="H26" s="6"/>
      <c r="I26" s="6"/>
      <c r="J26" s="6"/>
      <c r="K26" s="6"/>
      <c r="L26" s="6"/>
      <c r="M26" s="190"/>
      <c r="N26" s="191"/>
    </row>
    <row r="27" spans="1:22" ht="12">
      <c r="A27" s="5"/>
      <c r="B27" s="5" t="s">
        <v>6</v>
      </c>
      <c r="C27" s="147" t="s">
        <v>34</v>
      </c>
      <c r="D27" s="147"/>
      <c r="E27" s="147"/>
      <c r="F27" s="111" t="s">
        <v>29</v>
      </c>
      <c r="G27" s="147" t="s">
        <v>104</v>
      </c>
      <c r="H27" s="147"/>
      <c r="I27" s="147"/>
      <c r="J27" s="27"/>
      <c r="K27" s="6" t="s">
        <v>35</v>
      </c>
      <c r="L27" s="6"/>
      <c r="M27" s="182"/>
      <c r="N27" s="183"/>
    </row>
    <row r="28" spans="1:22">
      <c r="A28" s="5"/>
      <c r="B28" s="5" t="s">
        <v>6</v>
      </c>
      <c r="C28" s="147" t="s">
        <v>104</v>
      </c>
      <c r="D28" s="147"/>
      <c r="E28" s="147"/>
      <c r="F28" s="28" t="s">
        <v>29</v>
      </c>
      <c r="G28" s="147" t="s">
        <v>137</v>
      </c>
      <c r="H28" s="147"/>
      <c r="I28" s="147"/>
      <c r="J28" s="27"/>
      <c r="K28" s="6" t="s">
        <v>35</v>
      </c>
      <c r="L28" s="6"/>
      <c r="M28" s="6"/>
      <c r="N28" s="29"/>
    </row>
    <row r="29" spans="1:22">
      <c r="A29" s="5"/>
      <c r="B29" s="5" t="s">
        <v>6</v>
      </c>
      <c r="C29" s="147" t="s">
        <v>137</v>
      </c>
      <c r="D29" s="147"/>
      <c r="E29" s="147"/>
      <c r="F29" s="111" t="s">
        <v>29</v>
      </c>
      <c r="G29" s="147" t="s">
        <v>87</v>
      </c>
      <c r="H29" s="147"/>
      <c r="I29" s="147"/>
      <c r="J29" s="27"/>
      <c r="K29" s="6" t="s">
        <v>35</v>
      </c>
      <c r="L29" s="6"/>
      <c r="M29" s="6"/>
      <c r="N29" s="13"/>
    </row>
    <row r="30" spans="1:22">
      <c r="A30" s="5"/>
      <c r="B30" s="5" t="s">
        <v>6</v>
      </c>
      <c r="C30" s="147" t="s">
        <v>36</v>
      </c>
      <c r="D30" s="147"/>
      <c r="E30" s="147"/>
      <c r="F30" s="28" t="s">
        <v>29</v>
      </c>
      <c r="G30" s="147" t="s">
        <v>36</v>
      </c>
      <c r="H30" s="147"/>
      <c r="I30" s="147"/>
      <c r="J30" s="27"/>
      <c r="K30" s="6" t="s">
        <v>35</v>
      </c>
      <c r="L30" s="6"/>
      <c r="M30" s="6"/>
      <c r="N30" s="13"/>
    </row>
    <row r="31" spans="1:22" ht="11.25" customHeight="1">
      <c r="A31" s="5"/>
      <c r="B31" s="5" t="s">
        <v>6</v>
      </c>
      <c r="C31" s="147"/>
      <c r="D31" s="147"/>
      <c r="E31" s="147"/>
      <c r="F31" s="111" t="s">
        <v>29</v>
      </c>
      <c r="G31" s="147"/>
      <c r="H31" s="147"/>
      <c r="I31" s="147"/>
      <c r="J31" s="27"/>
      <c r="K31" s="6" t="s">
        <v>35</v>
      </c>
      <c r="L31" s="6"/>
      <c r="M31" s="6"/>
      <c r="N31" s="13"/>
    </row>
    <row r="32" spans="1:22">
      <c r="A32" s="5"/>
      <c r="B32" s="5" t="s">
        <v>6</v>
      </c>
      <c r="C32" s="147"/>
      <c r="D32" s="147"/>
      <c r="E32" s="147"/>
      <c r="F32" s="28" t="s">
        <v>29</v>
      </c>
      <c r="G32" s="147"/>
      <c r="H32" s="147"/>
      <c r="I32" s="147"/>
      <c r="J32" s="27"/>
      <c r="K32" s="6" t="s">
        <v>35</v>
      </c>
      <c r="L32" s="6"/>
      <c r="M32" s="6"/>
      <c r="N32" s="13"/>
    </row>
    <row r="33" spans="1:18" ht="11.25" customHeight="1">
      <c r="A33" s="5"/>
      <c r="B33" s="5" t="s">
        <v>6</v>
      </c>
      <c r="C33" s="174"/>
      <c r="D33" s="174"/>
      <c r="E33" s="174"/>
      <c r="F33" s="28" t="s">
        <v>29</v>
      </c>
      <c r="G33" s="174"/>
      <c r="H33" s="174"/>
      <c r="I33" s="174"/>
      <c r="J33" s="30"/>
      <c r="K33" s="6" t="s">
        <v>35</v>
      </c>
      <c r="L33" s="6"/>
      <c r="M33" s="6"/>
      <c r="N33" s="13"/>
    </row>
    <row r="34" spans="1:18">
      <c r="A34" s="5"/>
      <c r="B34" s="5" t="s">
        <v>6</v>
      </c>
      <c r="C34" s="147"/>
      <c r="D34" s="147"/>
      <c r="E34" s="147"/>
      <c r="F34" s="28" t="s">
        <v>29</v>
      </c>
      <c r="G34" s="147"/>
      <c r="H34" s="147"/>
      <c r="I34" s="147"/>
      <c r="J34" s="27"/>
      <c r="K34" s="6" t="s">
        <v>35</v>
      </c>
      <c r="L34" s="6"/>
      <c r="M34" s="6"/>
      <c r="N34" s="13"/>
    </row>
    <row r="35" spans="1:18">
      <c r="A35" s="5"/>
      <c r="B35" s="5"/>
      <c r="C35" s="174"/>
      <c r="D35" s="174"/>
      <c r="E35" s="174"/>
      <c r="F35" s="28" t="s">
        <v>29</v>
      </c>
      <c r="G35" s="174"/>
      <c r="H35" s="174"/>
      <c r="I35" s="174"/>
      <c r="J35" s="31"/>
      <c r="K35" s="6" t="s">
        <v>35</v>
      </c>
      <c r="L35" s="6"/>
      <c r="M35" s="6"/>
      <c r="N35" s="13"/>
    </row>
    <row r="36" spans="1:18">
      <c r="A36" s="5"/>
      <c r="B36" s="5"/>
      <c r="C36" s="174"/>
      <c r="D36" s="174"/>
      <c r="E36" s="174"/>
      <c r="F36" s="111" t="s">
        <v>29</v>
      </c>
      <c r="G36" s="174"/>
      <c r="H36" s="174"/>
      <c r="I36" s="174"/>
      <c r="J36" s="31"/>
      <c r="K36" s="6" t="s">
        <v>35</v>
      </c>
      <c r="L36" s="6"/>
      <c r="M36" s="6"/>
      <c r="N36" s="13"/>
    </row>
    <row r="37" spans="1:18">
      <c r="A37" s="5"/>
      <c r="B37" s="5"/>
      <c r="C37" s="174"/>
      <c r="D37" s="174"/>
      <c r="E37" s="174"/>
      <c r="F37" s="111" t="s">
        <v>29</v>
      </c>
      <c r="G37" s="174"/>
      <c r="H37" s="174"/>
      <c r="I37" s="174"/>
      <c r="J37" s="31"/>
      <c r="K37" s="6" t="s">
        <v>35</v>
      </c>
      <c r="L37" s="6"/>
      <c r="M37" s="6"/>
      <c r="N37" s="13"/>
    </row>
    <row r="38" spans="1:18">
      <c r="A38" s="5"/>
      <c r="B38" s="5"/>
      <c r="C38" s="174"/>
      <c r="D38" s="174"/>
      <c r="E38" s="174"/>
      <c r="F38" s="111" t="s">
        <v>29</v>
      </c>
      <c r="G38" s="174"/>
      <c r="H38" s="174"/>
      <c r="I38" s="174"/>
      <c r="J38" s="31"/>
      <c r="K38" s="6" t="s">
        <v>35</v>
      </c>
      <c r="L38" s="6"/>
      <c r="M38" s="6"/>
      <c r="N38" s="13"/>
    </row>
    <row r="39" spans="1:18">
      <c r="A39" s="5"/>
      <c r="B39" s="5"/>
      <c r="C39" s="174"/>
      <c r="D39" s="174"/>
      <c r="E39" s="174"/>
      <c r="F39" s="111" t="s">
        <v>29</v>
      </c>
      <c r="G39" s="174"/>
      <c r="H39" s="174"/>
      <c r="I39" s="174"/>
      <c r="J39" s="31"/>
      <c r="K39" s="6" t="s">
        <v>35</v>
      </c>
      <c r="L39" s="6"/>
      <c r="M39" s="32"/>
      <c r="N39" s="33"/>
    </row>
    <row r="40" spans="1:18">
      <c r="A40" s="5"/>
      <c r="B40" s="5"/>
      <c r="C40" s="174"/>
      <c r="D40" s="174"/>
      <c r="E40" s="174"/>
      <c r="F40" s="111" t="s">
        <v>29</v>
      </c>
      <c r="G40" s="174"/>
      <c r="H40" s="174"/>
      <c r="I40" s="174"/>
      <c r="J40" s="31"/>
      <c r="K40" s="6" t="s">
        <v>35</v>
      </c>
      <c r="L40" s="117"/>
      <c r="M40" s="180">
        <f>M25</f>
        <v>640</v>
      </c>
      <c r="N40" s="181"/>
    </row>
    <row r="41" spans="1:18">
      <c r="A41" s="5"/>
      <c r="B41" s="5"/>
      <c r="C41" s="174"/>
      <c r="D41" s="174"/>
      <c r="E41" s="174"/>
      <c r="F41" s="111" t="s">
        <v>29</v>
      </c>
      <c r="G41" s="174"/>
      <c r="H41" s="174"/>
      <c r="I41" s="174"/>
      <c r="J41" s="31"/>
      <c r="K41" s="35"/>
      <c r="L41" s="36" t="s">
        <v>37</v>
      </c>
      <c r="M41" s="177">
        <v>1</v>
      </c>
      <c r="N41" s="178"/>
      <c r="R41" s="4" t="s">
        <v>38</v>
      </c>
    </row>
    <row r="42" spans="1:18">
      <c r="A42" s="5"/>
      <c r="B42" s="5"/>
      <c r="C42" s="174"/>
      <c r="D42" s="174"/>
      <c r="E42" s="174"/>
      <c r="F42" s="6"/>
      <c r="G42" s="174"/>
      <c r="H42" s="174"/>
      <c r="I42" s="174"/>
      <c r="J42" s="31"/>
      <c r="K42" s="175" t="s">
        <v>39</v>
      </c>
      <c r="L42" s="176"/>
      <c r="M42" s="177"/>
      <c r="N42" s="178"/>
      <c r="P42" s="143"/>
      <c r="Q42" s="143"/>
    </row>
    <row r="43" spans="1:18">
      <c r="A43" s="5"/>
      <c r="B43" s="37"/>
      <c r="C43" s="38" t="s">
        <v>40</v>
      </c>
      <c r="D43" s="39"/>
      <c r="E43" s="39"/>
      <c r="F43" s="39"/>
      <c r="G43" s="40"/>
      <c r="H43" s="179"/>
      <c r="I43" s="179"/>
      <c r="J43" s="41">
        <f>SUM(J27:J42)</f>
        <v>0</v>
      </c>
      <c r="K43" s="42"/>
      <c r="L43" s="112" t="s">
        <v>33</v>
      </c>
      <c r="M43" s="168">
        <f>J43*J44</f>
        <v>0</v>
      </c>
      <c r="N43" s="169"/>
      <c r="P43" s="44"/>
      <c r="Q43" s="6"/>
    </row>
    <row r="44" spans="1:18">
      <c r="A44" s="5"/>
      <c r="B44" s="5"/>
      <c r="C44" s="7"/>
      <c r="D44" s="6"/>
      <c r="E44" s="6"/>
      <c r="F44" s="6"/>
      <c r="G44" s="45"/>
      <c r="I44" s="113" t="s">
        <v>41</v>
      </c>
      <c r="J44" s="46">
        <v>1.6</v>
      </c>
      <c r="K44" s="166" t="s">
        <v>42</v>
      </c>
      <c r="L44" s="167"/>
      <c r="M44" s="168"/>
      <c r="N44" s="169"/>
      <c r="P44" s="44"/>
      <c r="Q44" s="6"/>
    </row>
    <row r="45" spans="1:18">
      <c r="A45" s="5"/>
      <c r="B45" s="5"/>
      <c r="C45" s="7"/>
      <c r="D45" s="6"/>
      <c r="E45" s="6"/>
      <c r="F45" s="6"/>
      <c r="G45" s="45"/>
      <c r="H45" s="47"/>
      <c r="I45" s="47"/>
      <c r="J45" s="42"/>
      <c r="K45" s="42"/>
      <c r="L45" s="112" t="s">
        <v>43</v>
      </c>
      <c r="M45" s="170"/>
      <c r="N45" s="171"/>
      <c r="P45" s="44"/>
      <c r="Q45" s="6"/>
    </row>
    <row r="46" spans="1:18">
      <c r="A46" s="5"/>
      <c r="B46" s="5" t="s">
        <v>44</v>
      </c>
      <c r="C46" s="6"/>
      <c r="D46" s="6"/>
      <c r="E46" s="117"/>
      <c r="F46" s="164">
        <v>0</v>
      </c>
      <c r="G46" s="165"/>
      <c r="H46" s="112"/>
      <c r="I46" s="112"/>
      <c r="J46" s="112"/>
      <c r="K46" s="6" t="s">
        <v>45</v>
      </c>
      <c r="L46" s="117"/>
      <c r="M46" s="172">
        <f>M43+M42+M40+M44+M45</f>
        <v>640</v>
      </c>
      <c r="N46" s="173"/>
      <c r="O46" s="48"/>
      <c r="P46" s="44"/>
      <c r="Q46" s="11"/>
    </row>
    <row r="47" spans="1:18">
      <c r="A47" s="5"/>
      <c r="B47" s="5" t="s">
        <v>46</v>
      </c>
      <c r="C47" s="6"/>
      <c r="D47" s="6"/>
      <c r="E47" s="117"/>
      <c r="F47" s="152">
        <v>0</v>
      </c>
      <c r="G47" s="153"/>
      <c r="H47" s="112"/>
      <c r="I47" s="112"/>
      <c r="J47" s="112"/>
      <c r="K47" s="6" t="s">
        <v>47</v>
      </c>
      <c r="L47" s="117"/>
      <c r="M47" s="172"/>
      <c r="N47" s="173"/>
      <c r="P47" s="44"/>
      <c r="Q47" s="11"/>
    </row>
    <row r="48" spans="1:18">
      <c r="A48" s="5"/>
      <c r="B48" s="5" t="s">
        <v>48</v>
      </c>
      <c r="C48" s="6"/>
      <c r="D48" s="6"/>
      <c r="E48" s="117"/>
      <c r="F48" s="162">
        <f>SUM(F46:G47)</f>
        <v>0</v>
      </c>
      <c r="G48" s="163"/>
      <c r="H48" s="112"/>
      <c r="I48" s="112"/>
      <c r="J48" s="112"/>
      <c r="K48" s="6"/>
      <c r="L48" s="117"/>
      <c r="M48" s="49"/>
      <c r="N48" s="50"/>
      <c r="P48" s="44"/>
      <c r="Q48" s="51"/>
    </row>
    <row r="49" spans="1:17">
      <c r="A49" s="5"/>
      <c r="B49" s="5" t="s">
        <v>49</v>
      </c>
      <c r="C49" s="6"/>
      <c r="D49" s="6"/>
      <c r="E49" s="117"/>
      <c r="F49" s="152">
        <v>0</v>
      </c>
      <c r="G49" s="153"/>
      <c r="H49" s="112"/>
      <c r="I49" s="112"/>
      <c r="J49" s="112"/>
      <c r="K49" s="6"/>
      <c r="L49" s="117"/>
      <c r="M49" s="49"/>
      <c r="N49" s="50"/>
      <c r="P49" s="44"/>
      <c r="Q49" s="11"/>
    </row>
    <row r="50" spans="1:17">
      <c r="A50" s="5"/>
      <c r="B50" s="5" t="s">
        <v>48</v>
      </c>
      <c r="C50" s="6"/>
      <c r="D50" s="6"/>
      <c r="E50" s="117"/>
      <c r="F50" s="162">
        <f>SUM(F48:G49)</f>
        <v>0</v>
      </c>
      <c r="G50" s="163"/>
      <c r="H50" s="112"/>
      <c r="I50" s="112"/>
      <c r="J50" s="112"/>
      <c r="K50" s="6"/>
      <c r="L50" s="117"/>
      <c r="M50" s="49"/>
      <c r="N50" s="50"/>
      <c r="P50" s="44"/>
      <c r="Q50" s="11"/>
    </row>
    <row r="51" spans="1:17">
      <c r="A51" s="5"/>
      <c r="B51" s="5" t="s">
        <v>33</v>
      </c>
      <c r="C51" s="6"/>
      <c r="D51" s="6"/>
      <c r="E51" s="117"/>
      <c r="F51" s="164">
        <v>0</v>
      </c>
      <c r="G51" s="165"/>
      <c r="H51" s="6"/>
      <c r="I51" s="52" t="s">
        <v>50</v>
      </c>
      <c r="J51" s="39"/>
      <c r="K51" s="39"/>
      <c r="L51" s="39"/>
      <c r="M51" s="39"/>
      <c r="N51" s="53"/>
      <c r="P51" s="44"/>
      <c r="Q51" s="11"/>
    </row>
    <row r="52" spans="1:17">
      <c r="A52" s="5"/>
      <c r="B52" s="5" t="s">
        <v>51</v>
      </c>
      <c r="C52" s="6"/>
      <c r="D52" s="6"/>
      <c r="E52" s="117"/>
      <c r="F52" s="152">
        <v>0</v>
      </c>
      <c r="G52" s="153"/>
      <c r="H52" s="6"/>
      <c r="I52" s="54"/>
      <c r="J52" s="55"/>
      <c r="K52" s="55"/>
      <c r="L52" s="55"/>
      <c r="M52" s="55"/>
      <c r="N52" s="56"/>
      <c r="P52" s="6"/>
      <c r="Q52" s="6"/>
    </row>
    <row r="53" spans="1:17">
      <c r="A53" s="5"/>
      <c r="B53" s="5" t="s">
        <v>43</v>
      </c>
      <c r="C53" s="6"/>
      <c r="D53" s="6"/>
      <c r="E53" s="117" t="s">
        <v>52</v>
      </c>
      <c r="F53" s="152">
        <v>0</v>
      </c>
      <c r="G53" s="153"/>
      <c r="H53" s="6"/>
      <c r="I53" s="54"/>
      <c r="J53" s="55"/>
      <c r="K53" s="55"/>
      <c r="L53" s="55"/>
      <c r="M53" s="55"/>
      <c r="N53" s="56"/>
      <c r="P53" s="6"/>
      <c r="Q53" s="6"/>
    </row>
    <row r="54" spans="1:17">
      <c r="A54" s="5"/>
      <c r="B54" s="5" t="s">
        <v>53</v>
      </c>
      <c r="C54" s="6"/>
      <c r="D54" s="6"/>
      <c r="E54" s="117"/>
      <c r="F54" s="152">
        <v>0</v>
      </c>
      <c r="G54" s="153"/>
      <c r="H54" s="57"/>
      <c r="I54" s="54"/>
      <c r="J54" s="55"/>
      <c r="K54" s="55"/>
      <c r="L54" s="55"/>
      <c r="M54" s="55"/>
      <c r="N54" s="56"/>
      <c r="P54" s="143"/>
      <c r="Q54" s="143"/>
    </row>
    <row r="55" spans="1:17">
      <c r="A55" s="5"/>
      <c r="B55" s="5" t="s">
        <v>47</v>
      </c>
      <c r="C55" s="6"/>
      <c r="D55" s="6"/>
      <c r="E55" s="117"/>
      <c r="F55" s="154">
        <f>SUM(F50:G54)</f>
        <v>0</v>
      </c>
      <c r="G55" s="155"/>
      <c r="H55" s="6"/>
      <c r="I55" s="54"/>
      <c r="J55" s="55"/>
      <c r="K55" s="55"/>
      <c r="L55" s="55"/>
      <c r="M55" s="55"/>
      <c r="N55" s="56"/>
      <c r="P55" s="44"/>
      <c r="Q55" s="6"/>
    </row>
    <row r="56" spans="1:17">
      <c r="A56" s="5"/>
      <c r="B56" s="5" t="s">
        <v>54</v>
      </c>
      <c r="C56" s="6"/>
      <c r="D56" s="6"/>
      <c r="E56" s="117"/>
      <c r="F56" s="156">
        <f>+M46-F55</f>
        <v>640</v>
      </c>
      <c r="G56" s="157"/>
      <c r="H56" s="6"/>
      <c r="I56" s="58"/>
      <c r="J56" s="31"/>
      <c r="K56" s="31"/>
      <c r="L56" s="31"/>
      <c r="M56" s="31"/>
      <c r="N56" s="59"/>
      <c r="P56" s="44"/>
      <c r="Q56" s="6"/>
    </row>
    <row r="57" spans="1:17" ht="12" thickBot="1">
      <c r="A57" s="5"/>
      <c r="B57" s="60" t="s">
        <v>48</v>
      </c>
      <c r="C57" s="30"/>
      <c r="D57" s="30"/>
      <c r="E57" s="61"/>
      <c r="F57" s="158">
        <f>+F55+F56</f>
        <v>640</v>
      </c>
      <c r="G57" s="159"/>
      <c r="H57" s="6"/>
      <c r="I57" s="62"/>
      <c r="J57" s="31"/>
      <c r="K57" s="31"/>
      <c r="L57" s="31"/>
      <c r="M57" s="31"/>
      <c r="N57" s="59"/>
      <c r="P57" s="44"/>
      <c r="Q57" s="11"/>
    </row>
    <row r="58" spans="1:17">
      <c r="A58" s="5"/>
      <c r="B58" s="142" t="s">
        <v>55</v>
      </c>
      <c r="C58" s="143"/>
      <c r="D58" s="143"/>
      <c r="E58" s="143"/>
      <c r="F58" s="143"/>
      <c r="G58" s="143"/>
      <c r="H58" s="6"/>
      <c r="I58" s="160" t="s">
        <v>56</v>
      </c>
      <c r="J58" s="160"/>
      <c r="K58" s="160"/>
      <c r="L58" s="160"/>
      <c r="M58" s="160"/>
      <c r="N58" s="161"/>
      <c r="P58" s="44"/>
      <c r="Q58" s="11"/>
    </row>
    <row r="59" spans="1:17" ht="1.5" customHeight="1">
      <c r="A59" s="5"/>
      <c r="B59" s="110"/>
      <c r="C59" s="111"/>
      <c r="D59" s="111"/>
      <c r="E59" s="111"/>
      <c r="F59" s="111"/>
      <c r="G59" s="111"/>
      <c r="H59" s="6"/>
      <c r="I59" s="111"/>
      <c r="J59" s="111"/>
      <c r="K59" s="111"/>
      <c r="L59" s="111"/>
      <c r="M59" s="111"/>
      <c r="N59" s="115"/>
      <c r="P59" s="44"/>
      <c r="Q59" s="11" t="s">
        <v>57</v>
      </c>
    </row>
    <row r="60" spans="1:17" ht="11.25" hidden="1" customHeight="1">
      <c r="A60" s="5"/>
      <c r="B60" s="142"/>
      <c r="C60" s="143"/>
      <c r="D60" s="143"/>
      <c r="E60" s="143"/>
      <c r="F60" s="143"/>
      <c r="G60" s="143"/>
      <c r="H60" s="6"/>
      <c r="I60" s="6"/>
      <c r="J60" s="6"/>
      <c r="K60" s="6"/>
      <c r="L60" s="6"/>
      <c r="M60" s="6"/>
      <c r="N60" s="13"/>
      <c r="P60" s="44"/>
      <c r="Q60" s="11" t="s">
        <v>58</v>
      </c>
    </row>
    <row r="61" spans="1:17" ht="16.5" customHeight="1">
      <c r="A61" s="5"/>
      <c r="B61" s="146" t="s">
        <v>59</v>
      </c>
      <c r="C61" s="147"/>
      <c r="D61" s="147"/>
      <c r="E61" s="147"/>
      <c r="F61" s="147"/>
      <c r="G61" s="147"/>
      <c r="H61" s="6"/>
      <c r="I61" s="147" t="s">
        <v>91</v>
      </c>
      <c r="J61" s="147"/>
      <c r="K61" s="147"/>
      <c r="L61" s="147"/>
      <c r="M61" s="147"/>
      <c r="N61" s="148"/>
      <c r="P61" s="44"/>
      <c r="Q61" s="11"/>
    </row>
    <row r="62" spans="1:17">
      <c r="A62" s="5"/>
      <c r="B62" s="142" t="s">
        <v>57</v>
      </c>
      <c r="C62" s="143"/>
      <c r="D62" s="143"/>
      <c r="E62" s="143"/>
      <c r="F62" s="143"/>
      <c r="G62" s="143"/>
      <c r="H62" s="6"/>
      <c r="I62" s="142" t="s">
        <v>57</v>
      </c>
      <c r="J62" s="143"/>
      <c r="K62" s="143"/>
      <c r="L62" s="143"/>
      <c r="M62" s="143"/>
      <c r="N62" s="143"/>
      <c r="P62" s="6"/>
      <c r="Q62" s="6"/>
    </row>
    <row r="63" spans="1:17" ht="26.25" customHeight="1">
      <c r="A63" s="5"/>
      <c r="B63" s="149" t="s">
        <v>60</v>
      </c>
      <c r="C63" s="150"/>
      <c r="D63" s="150"/>
      <c r="E63" s="150"/>
      <c r="F63" s="150"/>
      <c r="G63" s="150"/>
      <c r="H63" s="6"/>
      <c r="I63" s="150" t="s">
        <v>92</v>
      </c>
      <c r="J63" s="150"/>
      <c r="K63" s="150"/>
      <c r="L63" s="150"/>
      <c r="M63" s="150"/>
      <c r="N63" s="151"/>
      <c r="P63" s="6"/>
      <c r="Q63" s="6"/>
    </row>
    <row r="64" spans="1:17" ht="2.25" customHeight="1">
      <c r="A64" s="5"/>
      <c r="B64" s="142" t="s">
        <v>61</v>
      </c>
      <c r="C64" s="143"/>
      <c r="D64" s="143"/>
      <c r="E64" s="143"/>
      <c r="F64" s="143"/>
      <c r="G64" s="143"/>
      <c r="H64" s="6"/>
      <c r="I64" s="144"/>
      <c r="J64" s="144"/>
      <c r="K64" s="144"/>
      <c r="L64" s="144"/>
      <c r="M64" s="144"/>
      <c r="N64" s="145"/>
      <c r="P64" s="6"/>
      <c r="Q64" s="6"/>
    </row>
    <row r="65" spans="1:17" ht="0.75" hidden="1" customHeight="1">
      <c r="A65" s="5"/>
      <c r="B65" s="5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13"/>
      <c r="P65" s="6"/>
      <c r="Q65" s="6"/>
    </row>
    <row r="66" spans="1:17" ht="14.25" customHeight="1" thickBot="1">
      <c r="A66" s="65"/>
      <c r="B66" s="65"/>
      <c r="C66" s="66"/>
      <c r="D66" s="66"/>
      <c r="E66" s="66"/>
      <c r="F66" s="66"/>
      <c r="G66" s="66"/>
      <c r="H66" s="66"/>
      <c r="I66" s="66" t="s">
        <v>62</v>
      </c>
      <c r="J66" s="66">
        <v>7862</v>
      </c>
      <c r="K66" s="66"/>
      <c r="L66" s="67"/>
      <c r="M66" s="68"/>
      <c r="N66" s="69"/>
      <c r="P66" s="6"/>
      <c r="Q66" s="6"/>
    </row>
    <row r="67" spans="1:17" ht="36" customHeight="1">
      <c r="N67" s="4" t="s">
        <v>63</v>
      </c>
      <c r="P67" s="6"/>
      <c r="Q67" s="6"/>
    </row>
    <row r="68" spans="1:17">
      <c r="P68" s="6"/>
      <c r="Q68" s="6"/>
    </row>
    <row r="69" spans="1:17">
      <c r="P69" s="6"/>
      <c r="Q69" s="6"/>
    </row>
    <row r="70" spans="1:17">
      <c r="P70" s="6"/>
      <c r="Q70" s="6"/>
    </row>
    <row r="71" spans="1:17">
      <c r="P71" s="6"/>
      <c r="Q71" s="6"/>
    </row>
    <row r="72" spans="1:17">
      <c r="P72" s="6"/>
      <c r="Q72" s="6"/>
    </row>
    <row r="73" spans="1:17">
      <c r="P73" s="6"/>
      <c r="Q73" s="6"/>
    </row>
    <row r="74" spans="1:17">
      <c r="P74" s="6"/>
      <c r="Q74" s="6"/>
    </row>
    <row r="75" spans="1:17">
      <c r="P75" s="6"/>
      <c r="Q75" s="6"/>
    </row>
    <row r="76" spans="1:17">
      <c r="P76" s="6"/>
      <c r="Q76" s="6"/>
    </row>
    <row r="77" spans="1:17">
      <c r="P77" s="6"/>
      <c r="Q77" s="6"/>
    </row>
    <row r="78" spans="1:17">
      <c r="P78" s="6"/>
      <c r="Q78" s="6"/>
    </row>
  </sheetData>
  <mergeCells count="100">
    <mergeCell ref="B11:C11"/>
    <mergeCell ref="D11:N11"/>
    <mergeCell ref="M2:N2"/>
    <mergeCell ref="L3:M3"/>
    <mergeCell ref="L8:M8"/>
    <mergeCell ref="K9:L9"/>
    <mergeCell ref="M9:N9"/>
    <mergeCell ref="F21:I21"/>
    <mergeCell ref="J21:K21"/>
    <mergeCell ref="L21:N21"/>
    <mergeCell ref="B13:N15"/>
    <mergeCell ref="G16:H16"/>
    <mergeCell ref="L16:M16"/>
    <mergeCell ref="B17:N17"/>
    <mergeCell ref="B18:C18"/>
    <mergeCell ref="E18:G18"/>
    <mergeCell ref="I18:J18"/>
    <mergeCell ref="L18:M18"/>
    <mergeCell ref="B19:N19"/>
    <mergeCell ref="B20:E20"/>
    <mergeCell ref="F20:I20"/>
    <mergeCell ref="J20:K20"/>
    <mergeCell ref="L20:N20"/>
    <mergeCell ref="C29:E29"/>
    <mergeCell ref="G29:I29"/>
    <mergeCell ref="F23:G23"/>
    <mergeCell ref="F24:G24"/>
    <mergeCell ref="M24:N24"/>
    <mergeCell ref="F25:G25"/>
    <mergeCell ref="M25:N25"/>
    <mergeCell ref="F26:G26"/>
    <mergeCell ref="M26:N26"/>
    <mergeCell ref="C27:E27"/>
    <mergeCell ref="G27:I27"/>
    <mergeCell ref="M27:N27"/>
    <mergeCell ref="C28:E28"/>
    <mergeCell ref="G28:I28"/>
    <mergeCell ref="B21:E21"/>
    <mergeCell ref="C30:E30"/>
    <mergeCell ref="G30:I30"/>
    <mergeCell ref="C31:E31"/>
    <mergeCell ref="G31:I31"/>
    <mergeCell ref="C32:E32"/>
    <mergeCell ref="G32:I32"/>
    <mergeCell ref="C33:E33"/>
    <mergeCell ref="G33:I33"/>
    <mergeCell ref="C34:E34"/>
    <mergeCell ref="G34:I34"/>
    <mergeCell ref="C35:E35"/>
    <mergeCell ref="G35:I35"/>
    <mergeCell ref="C36:E36"/>
    <mergeCell ref="G36:I36"/>
    <mergeCell ref="C37:E37"/>
    <mergeCell ref="G37:I37"/>
    <mergeCell ref="C38:E38"/>
    <mergeCell ref="G38:I38"/>
    <mergeCell ref="P42:Q42"/>
    <mergeCell ref="H43:I43"/>
    <mergeCell ref="M43:N43"/>
    <mergeCell ref="C39:E39"/>
    <mergeCell ref="G39:I39"/>
    <mergeCell ref="C40:E40"/>
    <mergeCell ref="G40:I40"/>
    <mergeCell ref="M40:N40"/>
    <mergeCell ref="C41:E41"/>
    <mergeCell ref="G41:I41"/>
    <mergeCell ref="M41:N41"/>
    <mergeCell ref="F53:G53"/>
    <mergeCell ref="F54:G54"/>
    <mergeCell ref="F47:G47"/>
    <mergeCell ref="M47:N47"/>
    <mergeCell ref="C42:E42"/>
    <mergeCell ref="G42:I42"/>
    <mergeCell ref="K42:L42"/>
    <mergeCell ref="M42:N42"/>
    <mergeCell ref="K44:L44"/>
    <mergeCell ref="M44:N44"/>
    <mergeCell ref="M45:N45"/>
    <mergeCell ref="F46:G46"/>
    <mergeCell ref="M46:N46"/>
    <mergeCell ref="F48:G48"/>
    <mergeCell ref="F49:G49"/>
    <mergeCell ref="F50:G50"/>
    <mergeCell ref="F51:G51"/>
    <mergeCell ref="F52:G52"/>
    <mergeCell ref="P54:Q54"/>
    <mergeCell ref="F55:G55"/>
    <mergeCell ref="F56:G56"/>
    <mergeCell ref="F57:G57"/>
    <mergeCell ref="B64:G64"/>
    <mergeCell ref="I64:N64"/>
    <mergeCell ref="B60:G60"/>
    <mergeCell ref="B61:G61"/>
    <mergeCell ref="I61:N61"/>
    <mergeCell ref="B62:G62"/>
    <mergeCell ref="I62:N62"/>
    <mergeCell ref="B63:G63"/>
    <mergeCell ref="I63:N63"/>
    <mergeCell ref="B58:G58"/>
    <mergeCell ref="I58:N58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95" orientation="portrait" r:id="rId1"/>
  <headerFooter alignWithMargins="0"/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8"/>
  <dimension ref="A1:V78"/>
  <sheetViews>
    <sheetView zoomScaleNormal="100" workbookViewId="0">
      <selection activeCell="D11" sqref="D11:N11"/>
    </sheetView>
  </sheetViews>
  <sheetFormatPr baseColWidth="10" defaultColWidth="6.7109375" defaultRowHeight="11.25"/>
  <cols>
    <col min="1" max="1" width="0.42578125" style="4" customWidth="1"/>
    <col min="2" max="2" width="6.7109375" style="4" customWidth="1"/>
    <col min="3" max="3" width="8.140625" style="4" customWidth="1"/>
    <col min="4" max="6" width="6.7109375" style="4" customWidth="1"/>
    <col min="7" max="7" width="6.28515625" style="4" customWidth="1"/>
    <col min="8" max="8" width="3.28515625" style="4" customWidth="1"/>
    <col min="9" max="9" width="7.7109375" style="4" customWidth="1"/>
    <col min="10" max="10" width="9.5703125" style="4" customWidth="1"/>
    <col min="11" max="11" width="4" style="4" customWidth="1"/>
    <col min="12" max="12" width="7" style="4" customWidth="1"/>
    <col min="13" max="13" width="5.28515625" style="4" bestFit="1" customWidth="1"/>
    <col min="14" max="14" width="16.28515625" style="4" customWidth="1"/>
    <col min="15" max="15" width="8.140625" style="4" bestFit="1" customWidth="1"/>
    <col min="16" max="16" width="9.28515625" style="4" bestFit="1" customWidth="1"/>
    <col min="17" max="17" width="10.28515625" style="4" bestFit="1" customWidth="1"/>
    <col min="18" max="16384" width="6.7109375" style="4"/>
  </cols>
  <sheetData>
    <row r="1" spans="1:22">
      <c r="A1" s="1"/>
      <c r="B1" s="1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</row>
    <row r="2" spans="1:22">
      <c r="A2" s="5"/>
      <c r="B2" s="5"/>
      <c r="C2" s="6"/>
      <c r="D2" s="6"/>
      <c r="E2" s="6"/>
      <c r="F2" s="6"/>
      <c r="G2" s="6"/>
      <c r="H2" s="6"/>
      <c r="I2" s="6"/>
      <c r="J2" s="6"/>
      <c r="K2" s="6"/>
      <c r="L2" s="7" t="s">
        <v>0</v>
      </c>
      <c r="M2" s="198">
        <v>30</v>
      </c>
      <c r="N2" s="200"/>
    </row>
    <row r="3" spans="1:22">
      <c r="A3" s="5"/>
      <c r="B3" s="5"/>
      <c r="C3" s="6"/>
      <c r="D3" s="6"/>
      <c r="E3" s="6"/>
      <c r="F3" s="6"/>
      <c r="G3" s="6"/>
      <c r="H3" s="6"/>
      <c r="I3" s="6"/>
      <c r="J3" s="6"/>
      <c r="K3" s="6"/>
      <c r="L3" s="179" t="s">
        <v>1</v>
      </c>
      <c r="M3" s="213"/>
      <c r="N3" s="8">
        <v>7862</v>
      </c>
    </row>
    <row r="4" spans="1:22">
      <c r="A4" s="5"/>
      <c r="B4" s="5"/>
      <c r="C4" s="6"/>
      <c r="D4" s="6"/>
      <c r="E4" s="6"/>
      <c r="F4" s="6"/>
      <c r="G4" s="6"/>
      <c r="H4" s="6"/>
      <c r="I4" s="6"/>
      <c r="J4" s="6"/>
      <c r="K4" s="6"/>
      <c r="L4" s="113"/>
      <c r="M4" s="113"/>
      <c r="N4" s="10" t="s">
        <v>2</v>
      </c>
    </row>
    <row r="5" spans="1:22">
      <c r="A5" s="5"/>
      <c r="B5" s="5"/>
      <c r="C5" s="6"/>
      <c r="D5" s="6"/>
      <c r="E5" s="6"/>
      <c r="F5" s="6"/>
      <c r="G5" s="11"/>
      <c r="H5" s="6"/>
      <c r="I5" s="6"/>
      <c r="J5" s="6"/>
      <c r="K5" s="6"/>
      <c r="L5" s="113" t="s">
        <v>3</v>
      </c>
      <c r="M5" s="113"/>
      <c r="N5" s="12"/>
    </row>
    <row r="6" spans="1:22">
      <c r="A6" s="5"/>
      <c r="B6" s="5"/>
      <c r="C6" s="6"/>
      <c r="D6" s="6"/>
      <c r="E6" s="6"/>
      <c r="F6" s="6"/>
      <c r="G6" s="11" t="s">
        <v>4</v>
      </c>
      <c r="H6" s="6"/>
      <c r="I6" s="6"/>
      <c r="J6" s="6"/>
      <c r="K6" s="6"/>
      <c r="L6" s="6"/>
      <c r="M6" s="6"/>
      <c r="N6" s="13"/>
    </row>
    <row r="7" spans="1:22">
      <c r="A7" s="5"/>
      <c r="B7" s="5"/>
      <c r="C7" s="6"/>
      <c r="D7" s="6"/>
      <c r="E7" s="6"/>
      <c r="F7" s="11"/>
      <c r="G7" s="11"/>
      <c r="H7" s="6"/>
      <c r="I7" s="6"/>
      <c r="J7" s="6"/>
      <c r="K7" s="6"/>
      <c r="L7" s="6"/>
      <c r="M7" s="6"/>
      <c r="N7" s="13"/>
    </row>
    <row r="8" spans="1:22" ht="12" thickBot="1">
      <c r="A8" s="5"/>
      <c r="B8" s="5"/>
      <c r="C8" s="6"/>
      <c r="D8" s="6"/>
      <c r="E8" s="6"/>
      <c r="F8" s="6"/>
      <c r="G8" s="6" t="s">
        <v>5</v>
      </c>
      <c r="H8" s="6"/>
      <c r="I8" s="6"/>
      <c r="J8" s="14">
        <v>27</v>
      </c>
      <c r="K8" s="111" t="s">
        <v>6</v>
      </c>
      <c r="L8" s="147" t="s">
        <v>64</v>
      </c>
      <c r="M8" s="147"/>
      <c r="N8" s="13">
        <v>2019</v>
      </c>
    </row>
    <row r="9" spans="1:22">
      <c r="A9" s="5"/>
      <c r="B9" s="5"/>
      <c r="C9" s="6"/>
      <c r="D9" s="6"/>
      <c r="E9" s="6"/>
      <c r="F9" s="6"/>
      <c r="G9" s="6"/>
      <c r="H9" s="6"/>
      <c r="I9" s="6"/>
      <c r="J9" s="6"/>
      <c r="K9" s="143" t="s">
        <v>7</v>
      </c>
      <c r="L9" s="143"/>
      <c r="M9" s="172">
        <f>M46</f>
        <v>2107.1999999999998</v>
      </c>
      <c r="N9" s="173"/>
    </row>
    <row r="10" spans="1:22" ht="13.5" customHeight="1">
      <c r="A10" s="5"/>
      <c r="B10" s="5" t="s">
        <v>8</v>
      </c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13"/>
    </row>
    <row r="11" spans="1:22">
      <c r="A11" s="116"/>
      <c r="B11" s="214">
        <f>$M$9</f>
        <v>2107.1999999999998</v>
      </c>
      <c r="C11" s="215"/>
      <c r="D11" s="216" t="s">
        <v>168</v>
      </c>
      <c r="E11" s="216"/>
      <c r="F11" s="216"/>
      <c r="G11" s="216"/>
      <c r="H11" s="216"/>
      <c r="I11" s="216"/>
      <c r="J11" s="216"/>
      <c r="K11" s="216"/>
      <c r="L11" s="216"/>
      <c r="M11" s="216"/>
      <c r="N11" s="217"/>
    </row>
    <row r="12" spans="1:22">
      <c r="A12" s="5"/>
      <c r="B12" s="5" t="s">
        <v>9</v>
      </c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13"/>
      <c r="P12" s="4" t="s">
        <v>10</v>
      </c>
      <c r="T12" s="4" t="s">
        <v>11</v>
      </c>
    </row>
    <row r="13" spans="1:22" ht="12.75" customHeight="1">
      <c r="A13" s="5"/>
      <c r="B13" s="206" t="s">
        <v>136</v>
      </c>
      <c r="C13" s="207"/>
      <c r="D13" s="207"/>
      <c r="E13" s="207"/>
      <c r="F13" s="207"/>
      <c r="G13" s="207"/>
      <c r="H13" s="207"/>
      <c r="I13" s="207"/>
      <c r="J13" s="207"/>
      <c r="K13" s="207"/>
      <c r="L13" s="207"/>
      <c r="M13" s="207"/>
      <c r="N13" s="208"/>
    </row>
    <row r="14" spans="1:22">
      <c r="A14" s="5"/>
      <c r="B14" s="206"/>
      <c r="C14" s="207"/>
      <c r="D14" s="207"/>
      <c r="E14" s="207"/>
      <c r="F14" s="207"/>
      <c r="G14" s="207"/>
      <c r="H14" s="207"/>
      <c r="I14" s="207"/>
      <c r="J14" s="207"/>
      <c r="K14" s="207"/>
      <c r="L14" s="207"/>
      <c r="M14" s="207"/>
      <c r="N14" s="208"/>
      <c r="V14" s="4" t="s">
        <v>11</v>
      </c>
    </row>
    <row r="15" spans="1:22">
      <c r="A15" s="5"/>
      <c r="B15" s="206"/>
      <c r="C15" s="207"/>
      <c r="D15" s="207"/>
      <c r="E15" s="207"/>
      <c r="F15" s="207"/>
      <c r="G15" s="207"/>
      <c r="H15" s="207"/>
      <c r="I15" s="207"/>
      <c r="J15" s="207"/>
      <c r="K15" s="207"/>
      <c r="L15" s="207"/>
      <c r="M15" s="207"/>
      <c r="N15" s="208"/>
    </row>
    <row r="16" spans="1:22">
      <c r="A16" s="5"/>
      <c r="B16" s="5" t="s">
        <v>12</v>
      </c>
      <c r="C16" s="6"/>
      <c r="D16" s="6"/>
      <c r="E16" s="114">
        <v>28</v>
      </c>
      <c r="F16" s="111" t="s">
        <v>6</v>
      </c>
      <c r="G16" s="147" t="s">
        <v>64</v>
      </c>
      <c r="H16" s="147"/>
      <c r="I16" s="111" t="s">
        <v>13</v>
      </c>
      <c r="J16" s="114">
        <v>28</v>
      </c>
      <c r="K16" s="111" t="s">
        <v>14</v>
      </c>
      <c r="L16" s="147" t="s">
        <v>15</v>
      </c>
      <c r="M16" s="147"/>
      <c r="N16" s="13">
        <v>2019</v>
      </c>
      <c r="P16" s="19"/>
    </row>
    <row r="17" spans="1:22" ht="12" thickBot="1">
      <c r="A17" s="5"/>
      <c r="B17" s="192">
        <v>27</v>
      </c>
      <c r="C17" s="193"/>
      <c r="D17" s="193"/>
      <c r="E17" s="193"/>
      <c r="F17" s="193"/>
      <c r="G17" s="193"/>
      <c r="H17" s="193"/>
      <c r="I17" s="193"/>
      <c r="J17" s="193"/>
      <c r="K17" s="193"/>
      <c r="L17" s="193"/>
      <c r="M17" s="193"/>
      <c r="N17" s="194"/>
    </row>
    <row r="18" spans="1:22" ht="12" thickBot="1">
      <c r="A18" s="5"/>
      <c r="B18" s="142" t="s">
        <v>16</v>
      </c>
      <c r="C18" s="209"/>
      <c r="D18" s="20"/>
      <c r="E18" s="210" t="s">
        <v>17</v>
      </c>
      <c r="F18" s="211"/>
      <c r="G18" s="212"/>
      <c r="H18" s="20" t="s">
        <v>18</v>
      </c>
      <c r="I18" s="210" t="s">
        <v>19</v>
      </c>
      <c r="J18" s="212"/>
      <c r="K18" s="20"/>
      <c r="L18" s="210" t="s">
        <v>20</v>
      </c>
      <c r="M18" s="212"/>
      <c r="N18" s="20"/>
      <c r="V18" s="4" t="s">
        <v>11</v>
      </c>
    </row>
    <row r="19" spans="1:22">
      <c r="A19" s="5"/>
      <c r="B19" s="192" t="s">
        <v>3</v>
      </c>
      <c r="C19" s="193"/>
      <c r="D19" s="193"/>
      <c r="E19" s="193"/>
      <c r="F19" s="193"/>
      <c r="G19" s="193"/>
      <c r="H19" s="193"/>
      <c r="I19" s="193"/>
      <c r="J19" s="193"/>
      <c r="K19" s="193"/>
      <c r="L19" s="193"/>
      <c r="M19" s="193"/>
      <c r="N19" s="194"/>
      <c r="Q19" s="4" t="s">
        <v>11</v>
      </c>
    </row>
    <row r="20" spans="1:22" ht="12.75" customHeight="1">
      <c r="A20" s="5"/>
      <c r="B20" s="195"/>
      <c r="C20" s="196"/>
      <c r="D20" s="196"/>
      <c r="E20" s="197"/>
      <c r="F20" s="198"/>
      <c r="G20" s="174"/>
      <c r="H20" s="174"/>
      <c r="I20" s="199"/>
      <c r="J20" s="198"/>
      <c r="K20" s="199"/>
      <c r="L20" s="198"/>
      <c r="M20" s="174"/>
      <c r="N20" s="200"/>
      <c r="Q20" s="4" t="s">
        <v>11</v>
      </c>
    </row>
    <row r="21" spans="1:22">
      <c r="A21" s="5"/>
      <c r="B21" s="201" t="s">
        <v>21</v>
      </c>
      <c r="C21" s="202"/>
      <c r="D21" s="202"/>
      <c r="E21" s="203"/>
      <c r="F21" s="204" t="s">
        <v>22</v>
      </c>
      <c r="G21" s="202"/>
      <c r="H21" s="202"/>
      <c r="I21" s="203"/>
      <c r="J21" s="204" t="s">
        <v>23</v>
      </c>
      <c r="K21" s="203"/>
      <c r="L21" s="204" t="s">
        <v>24</v>
      </c>
      <c r="M21" s="202"/>
      <c r="N21" s="205"/>
    </row>
    <row r="22" spans="1:22">
      <c r="A22" s="5"/>
      <c r="B22" s="22" t="s">
        <v>25</v>
      </c>
      <c r="C22" s="6"/>
      <c r="D22" s="6"/>
      <c r="E22" s="11"/>
      <c r="F22" s="6"/>
      <c r="G22" s="6"/>
      <c r="H22" s="6"/>
      <c r="I22" s="6"/>
      <c r="J22" s="6"/>
      <c r="K22" s="6"/>
      <c r="L22" s="6"/>
      <c r="M22" s="6"/>
      <c r="N22" s="13"/>
    </row>
    <row r="23" spans="1:22">
      <c r="A23" s="5"/>
      <c r="B23" s="5"/>
      <c r="C23" s="6" t="s">
        <v>26</v>
      </c>
      <c r="D23" s="6"/>
      <c r="E23" s="111"/>
      <c r="F23" s="147" t="s">
        <v>27</v>
      </c>
      <c r="G23" s="147"/>
      <c r="H23" s="6"/>
      <c r="I23" s="6"/>
      <c r="J23" s="11"/>
      <c r="K23" s="6"/>
      <c r="L23" s="6"/>
      <c r="M23" s="6"/>
      <c r="N23" s="13"/>
    </row>
    <row r="24" spans="1:22">
      <c r="A24" s="5"/>
      <c r="B24" s="5" t="s">
        <v>28</v>
      </c>
      <c r="C24" s="6"/>
      <c r="D24" s="23"/>
      <c r="E24" s="111" t="s">
        <v>29</v>
      </c>
      <c r="F24" s="168"/>
      <c r="G24" s="184"/>
      <c r="H24" s="6" t="s">
        <v>30</v>
      </c>
      <c r="I24" s="6"/>
      <c r="J24" s="24"/>
      <c r="K24" s="6"/>
      <c r="L24" s="6"/>
      <c r="M24" s="185"/>
      <c r="N24" s="186"/>
    </row>
    <row r="25" spans="1:22">
      <c r="A25" s="5"/>
      <c r="B25" s="5" t="s">
        <v>28</v>
      </c>
      <c r="C25" s="6"/>
      <c r="D25" s="23">
        <v>1</v>
      </c>
      <c r="E25" s="111" t="s">
        <v>29</v>
      </c>
      <c r="F25" s="187">
        <v>1200</v>
      </c>
      <c r="G25" s="187"/>
      <c r="H25" s="6" t="s">
        <v>31</v>
      </c>
      <c r="I25" s="6"/>
      <c r="J25" s="11"/>
      <c r="K25" s="6" t="s">
        <v>32</v>
      </c>
      <c r="L25" s="6"/>
      <c r="M25" s="188">
        <f>D24*F24+D25*F25</f>
        <v>1200</v>
      </c>
      <c r="N25" s="188"/>
    </row>
    <row r="26" spans="1:22">
      <c r="A26" s="5"/>
      <c r="B26" s="22" t="s">
        <v>33</v>
      </c>
      <c r="C26" s="6"/>
      <c r="D26" s="25"/>
      <c r="E26" s="111"/>
      <c r="F26" s="189"/>
      <c r="G26" s="189"/>
      <c r="H26" s="6"/>
      <c r="I26" s="6"/>
      <c r="J26" s="6"/>
      <c r="K26" s="6"/>
      <c r="L26" s="6"/>
      <c r="M26" s="190"/>
      <c r="N26" s="191"/>
    </row>
    <row r="27" spans="1:22" ht="12">
      <c r="A27" s="5"/>
      <c r="B27" s="5" t="s">
        <v>6</v>
      </c>
      <c r="C27" s="147" t="s">
        <v>34</v>
      </c>
      <c r="D27" s="147"/>
      <c r="E27" s="147"/>
      <c r="F27" s="111" t="s">
        <v>29</v>
      </c>
      <c r="G27" s="147" t="s">
        <v>104</v>
      </c>
      <c r="H27" s="147"/>
      <c r="I27" s="147"/>
      <c r="J27" s="27">
        <v>197</v>
      </c>
      <c r="K27" s="6" t="s">
        <v>35</v>
      </c>
      <c r="L27" s="6"/>
      <c r="M27" s="182"/>
      <c r="N27" s="183"/>
    </row>
    <row r="28" spans="1:22">
      <c r="A28" s="5"/>
      <c r="B28" s="5" t="s">
        <v>6</v>
      </c>
      <c r="C28" s="147" t="s">
        <v>104</v>
      </c>
      <c r="D28" s="147"/>
      <c r="E28" s="147"/>
      <c r="F28" s="28" t="s">
        <v>29</v>
      </c>
      <c r="G28" s="147" t="s">
        <v>137</v>
      </c>
      <c r="H28" s="147"/>
      <c r="I28" s="147"/>
      <c r="J28" s="27">
        <v>39</v>
      </c>
      <c r="K28" s="6" t="s">
        <v>35</v>
      </c>
      <c r="L28" s="6"/>
      <c r="M28" s="6"/>
      <c r="N28" s="29"/>
    </row>
    <row r="29" spans="1:22">
      <c r="A29" s="5"/>
      <c r="B29" s="5" t="s">
        <v>6</v>
      </c>
      <c r="C29" s="147" t="s">
        <v>137</v>
      </c>
      <c r="D29" s="147"/>
      <c r="E29" s="147"/>
      <c r="F29" s="111" t="s">
        <v>29</v>
      </c>
      <c r="G29" s="147" t="s">
        <v>87</v>
      </c>
      <c r="H29" s="147"/>
      <c r="I29" s="147"/>
      <c r="J29" s="27">
        <v>231</v>
      </c>
      <c r="K29" s="6" t="s">
        <v>35</v>
      </c>
      <c r="L29" s="6"/>
      <c r="M29" s="6"/>
      <c r="N29" s="13"/>
    </row>
    <row r="30" spans="1:22">
      <c r="A30" s="5"/>
      <c r="B30" s="5" t="s">
        <v>6</v>
      </c>
      <c r="C30" s="147" t="s">
        <v>36</v>
      </c>
      <c r="D30" s="147"/>
      <c r="E30" s="147"/>
      <c r="F30" s="28" t="s">
        <v>29</v>
      </c>
      <c r="G30" s="147" t="s">
        <v>36</v>
      </c>
      <c r="H30" s="147"/>
      <c r="I30" s="147"/>
      <c r="J30" s="27">
        <v>100</v>
      </c>
      <c r="K30" s="6" t="s">
        <v>35</v>
      </c>
      <c r="L30" s="6"/>
      <c r="M30" s="6"/>
      <c r="N30" s="13"/>
    </row>
    <row r="31" spans="1:22" ht="11.25" customHeight="1">
      <c r="A31" s="5"/>
      <c r="B31" s="5" t="s">
        <v>6</v>
      </c>
      <c r="C31" s="147"/>
      <c r="D31" s="147"/>
      <c r="E31" s="147"/>
      <c r="F31" s="111" t="s">
        <v>29</v>
      </c>
      <c r="G31" s="147"/>
      <c r="H31" s="147"/>
      <c r="I31" s="147"/>
      <c r="J31" s="27"/>
      <c r="K31" s="6" t="s">
        <v>35</v>
      </c>
      <c r="L31" s="6"/>
      <c r="M31" s="6"/>
      <c r="N31" s="13"/>
    </row>
    <row r="32" spans="1:22">
      <c r="A32" s="5"/>
      <c r="B32" s="5" t="s">
        <v>6</v>
      </c>
      <c r="C32" s="147"/>
      <c r="D32" s="147"/>
      <c r="E32" s="147"/>
      <c r="F32" s="28" t="s">
        <v>29</v>
      </c>
      <c r="G32" s="147"/>
      <c r="H32" s="147"/>
      <c r="I32" s="147"/>
      <c r="J32" s="27"/>
      <c r="K32" s="6" t="s">
        <v>35</v>
      </c>
      <c r="L32" s="6"/>
      <c r="M32" s="6"/>
      <c r="N32" s="13"/>
    </row>
    <row r="33" spans="1:18" ht="11.25" customHeight="1">
      <c r="A33" s="5"/>
      <c r="B33" s="5" t="s">
        <v>6</v>
      </c>
      <c r="C33" s="174"/>
      <c r="D33" s="174"/>
      <c r="E33" s="174"/>
      <c r="F33" s="28" t="s">
        <v>29</v>
      </c>
      <c r="G33" s="174"/>
      <c r="H33" s="174"/>
      <c r="I33" s="174"/>
      <c r="J33" s="30"/>
      <c r="K33" s="6" t="s">
        <v>35</v>
      </c>
      <c r="L33" s="6"/>
      <c r="M33" s="6"/>
      <c r="N33" s="13"/>
    </row>
    <row r="34" spans="1:18">
      <c r="A34" s="5"/>
      <c r="B34" s="5" t="s">
        <v>6</v>
      </c>
      <c r="C34" s="147"/>
      <c r="D34" s="147"/>
      <c r="E34" s="147"/>
      <c r="F34" s="28" t="s">
        <v>29</v>
      </c>
      <c r="G34" s="147"/>
      <c r="H34" s="147"/>
      <c r="I34" s="147"/>
      <c r="J34" s="27"/>
      <c r="K34" s="6" t="s">
        <v>35</v>
      </c>
      <c r="L34" s="6"/>
      <c r="M34" s="6"/>
      <c r="N34" s="13"/>
    </row>
    <row r="35" spans="1:18">
      <c r="A35" s="5"/>
      <c r="B35" s="5"/>
      <c r="C35" s="174"/>
      <c r="D35" s="174"/>
      <c r="E35" s="174"/>
      <c r="F35" s="28" t="s">
        <v>29</v>
      </c>
      <c r="G35" s="174"/>
      <c r="H35" s="174"/>
      <c r="I35" s="174"/>
      <c r="J35" s="31"/>
      <c r="K35" s="6" t="s">
        <v>35</v>
      </c>
      <c r="L35" s="6"/>
      <c r="M35" s="6"/>
      <c r="N35" s="13"/>
    </row>
    <row r="36" spans="1:18">
      <c r="A36" s="5"/>
      <c r="B36" s="5"/>
      <c r="C36" s="174"/>
      <c r="D36" s="174"/>
      <c r="E36" s="174"/>
      <c r="F36" s="111" t="s">
        <v>29</v>
      </c>
      <c r="G36" s="174"/>
      <c r="H36" s="174"/>
      <c r="I36" s="174"/>
      <c r="J36" s="31"/>
      <c r="K36" s="6" t="s">
        <v>35</v>
      </c>
      <c r="L36" s="6"/>
      <c r="M36" s="6"/>
      <c r="N36" s="13"/>
    </row>
    <row r="37" spans="1:18">
      <c r="A37" s="5"/>
      <c r="B37" s="5"/>
      <c r="C37" s="174"/>
      <c r="D37" s="174"/>
      <c r="E37" s="174"/>
      <c r="F37" s="111" t="s">
        <v>29</v>
      </c>
      <c r="G37" s="174"/>
      <c r="H37" s="174"/>
      <c r="I37" s="174"/>
      <c r="J37" s="31"/>
      <c r="K37" s="6" t="s">
        <v>35</v>
      </c>
      <c r="L37" s="6"/>
      <c r="M37" s="6"/>
      <c r="N37" s="13"/>
    </row>
    <row r="38" spans="1:18">
      <c r="A38" s="5"/>
      <c r="B38" s="5"/>
      <c r="C38" s="174"/>
      <c r="D38" s="174"/>
      <c r="E38" s="174"/>
      <c r="F38" s="111" t="s">
        <v>29</v>
      </c>
      <c r="G38" s="174"/>
      <c r="H38" s="174"/>
      <c r="I38" s="174"/>
      <c r="J38" s="31"/>
      <c r="K38" s="6" t="s">
        <v>35</v>
      </c>
      <c r="L38" s="6"/>
      <c r="M38" s="6"/>
      <c r="N38" s="13"/>
    </row>
    <row r="39" spans="1:18">
      <c r="A39" s="5"/>
      <c r="B39" s="5"/>
      <c r="C39" s="174"/>
      <c r="D39" s="174"/>
      <c r="E39" s="174"/>
      <c r="F39" s="111" t="s">
        <v>29</v>
      </c>
      <c r="G39" s="174"/>
      <c r="H39" s="174"/>
      <c r="I39" s="174"/>
      <c r="J39" s="31"/>
      <c r="K39" s="6" t="s">
        <v>35</v>
      </c>
      <c r="L39" s="6"/>
      <c r="M39" s="32"/>
      <c r="N39" s="33"/>
    </row>
    <row r="40" spans="1:18">
      <c r="A40" s="5"/>
      <c r="B40" s="5"/>
      <c r="C40" s="174"/>
      <c r="D40" s="174"/>
      <c r="E40" s="174"/>
      <c r="F40" s="111" t="s">
        <v>29</v>
      </c>
      <c r="G40" s="174"/>
      <c r="H40" s="174"/>
      <c r="I40" s="174"/>
      <c r="J40" s="31"/>
      <c r="K40" s="6" t="s">
        <v>35</v>
      </c>
      <c r="L40" s="117"/>
      <c r="M40" s="180">
        <f>M25</f>
        <v>1200</v>
      </c>
      <c r="N40" s="181"/>
    </row>
    <row r="41" spans="1:18">
      <c r="A41" s="5"/>
      <c r="B41" s="5"/>
      <c r="C41" s="174"/>
      <c r="D41" s="174"/>
      <c r="E41" s="174"/>
      <c r="F41" s="111" t="s">
        <v>29</v>
      </c>
      <c r="G41" s="174"/>
      <c r="H41" s="174"/>
      <c r="I41" s="174"/>
      <c r="J41" s="31"/>
      <c r="K41" s="35"/>
      <c r="L41" s="36" t="s">
        <v>37</v>
      </c>
      <c r="M41" s="177">
        <v>1</v>
      </c>
      <c r="N41" s="178"/>
      <c r="R41" s="4" t="s">
        <v>38</v>
      </c>
    </row>
    <row r="42" spans="1:18">
      <c r="A42" s="5"/>
      <c r="B42" s="5"/>
      <c r="C42" s="174"/>
      <c r="D42" s="174"/>
      <c r="E42" s="174"/>
      <c r="F42" s="6"/>
      <c r="G42" s="174"/>
      <c r="H42" s="174"/>
      <c r="I42" s="174"/>
      <c r="J42" s="31"/>
      <c r="K42" s="175" t="s">
        <v>39</v>
      </c>
      <c r="L42" s="176"/>
      <c r="M42" s="177"/>
      <c r="N42" s="178"/>
      <c r="P42" s="143"/>
      <c r="Q42" s="143"/>
    </row>
    <row r="43" spans="1:18">
      <c r="A43" s="5"/>
      <c r="B43" s="37"/>
      <c r="C43" s="38" t="s">
        <v>40</v>
      </c>
      <c r="D43" s="39"/>
      <c r="E43" s="39"/>
      <c r="F43" s="39"/>
      <c r="G43" s="40"/>
      <c r="H43" s="179"/>
      <c r="I43" s="179"/>
      <c r="J43" s="41">
        <f>SUM(J27:J42)</f>
        <v>567</v>
      </c>
      <c r="K43" s="42"/>
      <c r="L43" s="112" t="s">
        <v>33</v>
      </c>
      <c r="M43" s="168">
        <f>J43*J44</f>
        <v>907.2</v>
      </c>
      <c r="N43" s="169"/>
      <c r="P43" s="44"/>
      <c r="Q43" s="6"/>
    </row>
    <row r="44" spans="1:18">
      <c r="A44" s="5"/>
      <c r="B44" s="5"/>
      <c r="C44" s="7"/>
      <c r="D44" s="6"/>
      <c r="E44" s="6"/>
      <c r="F44" s="6"/>
      <c r="G44" s="45"/>
      <c r="I44" s="113" t="s">
        <v>41</v>
      </c>
      <c r="J44" s="46">
        <v>1.6</v>
      </c>
      <c r="K44" s="166" t="s">
        <v>42</v>
      </c>
      <c r="L44" s="167"/>
      <c r="M44" s="168"/>
      <c r="N44" s="169"/>
      <c r="P44" s="44"/>
      <c r="Q44" s="6"/>
    </row>
    <row r="45" spans="1:18">
      <c r="A45" s="5"/>
      <c r="B45" s="5"/>
      <c r="C45" s="7"/>
      <c r="D45" s="6"/>
      <c r="E45" s="6"/>
      <c r="F45" s="6"/>
      <c r="G45" s="45"/>
      <c r="H45" s="47"/>
      <c r="I45" s="47"/>
      <c r="J45" s="42"/>
      <c r="K45" s="42"/>
      <c r="L45" s="112" t="s">
        <v>43</v>
      </c>
      <c r="M45" s="170"/>
      <c r="N45" s="171"/>
      <c r="P45" s="44"/>
      <c r="Q45" s="6"/>
    </row>
    <row r="46" spans="1:18">
      <c r="A46" s="5"/>
      <c r="B46" s="5" t="s">
        <v>44</v>
      </c>
      <c r="C46" s="6"/>
      <c r="D46" s="6"/>
      <c r="E46" s="117"/>
      <c r="F46" s="164">
        <v>0</v>
      </c>
      <c r="G46" s="165"/>
      <c r="H46" s="112"/>
      <c r="I46" s="112"/>
      <c r="J46" s="112"/>
      <c r="K46" s="6" t="s">
        <v>45</v>
      </c>
      <c r="L46" s="117"/>
      <c r="M46" s="172">
        <f>M43+M42+M40+M44+M45</f>
        <v>2107.1999999999998</v>
      </c>
      <c r="N46" s="173"/>
      <c r="O46" s="48"/>
      <c r="P46" s="44"/>
      <c r="Q46" s="11"/>
    </row>
    <row r="47" spans="1:18">
      <c r="A47" s="5"/>
      <c r="B47" s="5" t="s">
        <v>46</v>
      </c>
      <c r="C47" s="6"/>
      <c r="D47" s="6"/>
      <c r="E47" s="117"/>
      <c r="F47" s="152">
        <v>0</v>
      </c>
      <c r="G47" s="153"/>
      <c r="H47" s="112"/>
      <c r="I47" s="112"/>
      <c r="J47" s="112"/>
      <c r="K47" s="6" t="s">
        <v>47</v>
      </c>
      <c r="L47" s="117"/>
      <c r="M47" s="172"/>
      <c r="N47" s="173"/>
      <c r="P47" s="44"/>
      <c r="Q47" s="11"/>
    </row>
    <row r="48" spans="1:18">
      <c r="A48" s="5"/>
      <c r="B48" s="5" t="s">
        <v>48</v>
      </c>
      <c r="C48" s="6"/>
      <c r="D48" s="6"/>
      <c r="E48" s="117"/>
      <c r="F48" s="162">
        <f>SUM(F46:G47)</f>
        <v>0</v>
      </c>
      <c r="G48" s="163"/>
      <c r="H48" s="112"/>
      <c r="I48" s="112"/>
      <c r="J48" s="112"/>
      <c r="K48" s="6"/>
      <c r="L48" s="117"/>
      <c r="M48" s="49"/>
      <c r="N48" s="50"/>
      <c r="P48" s="44"/>
      <c r="Q48" s="51"/>
    </row>
    <row r="49" spans="1:17">
      <c r="A49" s="5"/>
      <c r="B49" s="5" t="s">
        <v>49</v>
      </c>
      <c r="C49" s="6"/>
      <c r="D49" s="6"/>
      <c r="E49" s="117"/>
      <c r="F49" s="152">
        <v>0</v>
      </c>
      <c r="G49" s="153"/>
      <c r="H49" s="112"/>
      <c r="I49" s="112"/>
      <c r="J49" s="112"/>
      <c r="K49" s="6"/>
      <c r="L49" s="117"/>
      <c r="M49" s="49"/>
      <c r="N49" s="50"/>
      <c r="P49" s="44"/>
      <c r="Q49" s="11"/>
    </row>
    <row r="50" spans="1:17">
      <c r="A50" s="5"/>
      <c r="B50" s="5" t="s">
        <v>48</v>
      </c>
      <c r="C50" s="6"/>
      <c r="D50" s="6"/>
      <c r="E50" s="117"/>
      <c r="F50" s="162">
        <f>SUM(F48:G49)</f>
        <v>0</v>
      </c>
      <c r="G50" s="163"/>
      <c r="H50" s="112"/>
      <c r="I50" s="112"/>
      <c r="J50" s="112"/>
      <c r="K50" s="6"/>
      <c r="L50" s="117"/>
      <c r="M50" s="49"/>
      <c r="N50" s="50"/>
      <c r="P50" s="44"/>
      <c r="Q50" s="11"/>
    </row>
    <row r="51" spans="1:17">
      <c r="A51" s="5"/>
      <c r="B51" s="5" t="s">
        <v>33</v>
      </c>
      <c r="C51" s="6"/>
      <c r="D51" s="6"/>
      <c r="E51" s="117"/>
      <c r="F51" s="164">
        <v>0</v>
      </c>
      <c r="G51" s="165"/>
      <c r="H51" s="6"/>
      <c r="I51" s="52" t="s">
        <v>50</v>
      </c>
      <c r="J51" s="39"/>
      <c r="K51" s="39"/>
      <c r="L51" s="39"/>
      <c r="M51" s="39"/>
      <c r="N51" s="53"/>
      <c r="P51" s="44"/>
      <c r="Q51" s="11"/>
    </row>
    <row r="52" spans="1:17">
      <c r="A52" s="5"/>
      <c r="B52" s="5" t="s">
        <v>51</v>
      </c>
      <c r="C52" s="6"/>
      <c r="D52" s="6"/>
      <c r="E52" s="117"/>
      <c r="F52" s="152">
        <v>0</v>
      </c>
      <c r="G52" s="153"/>
      <c r="H52" s="6"/>
      <c r="I52" s="54"/>
      <c r="J52" s="55"/>
      <c r="K52" s="55"/>
      <c r="L52" s="55"/>
      <c r="M52" s="55"/>
      <c r="N52" s="56"/>
      <c r="P52" s="6"/>
      <c r="Q52" s="6"/>
    </row>
    <row r="53" spans="1:17">
      <c r="A53" s="5"/>
      <c r="B53" s="5" t="s">
        <v>43</v>
      </c>
      <c r="C53" s="6"/>
      <c r="D53" s="6"/>
      <c r="E53" s="117" t="s">
        <v>52</v>
      </c>
      <c r="F53" s="152">
        <v>0</v>
      </c>
      <c r="G53" s="153"/>
      <c r="H53" s="6"/>
      <c r="I53" s="54"/>
      <c r="J53" s="55"/>
      <c r="K53" s="55"/>
      <c r="L53" s="55"/>
      <c r="M53" s="55"/>
      <c r="N53" s="56"/>
      <c r="P53" s="6"/>
      <c r="Q53" s="6"/>
    </row>
    <row r="54" spans="1:17">
      <c r="A54" s="5"/>
      <c r="B54" s="5" t="s">
        <v>53</v>
      </c>
      <c r="C54" s="6"/>
      <c r="D54" s="6"/>
      <c r="E54" s="117"/>
      <c r="F54" s="152">
        <v>0</v>
      </c>
      <c r="G54" s="153"/>
      <c r="H54" s="57"/>
      <c r="I54" s="54"/>
      <c r="J54" s="55"/>
      <c r="K54" s="55"/>
      <c r="L54" s="55"/>
      <c r="M54" s="55"/>
      <c r="N54" s="56"/>
      <c r="P54" s="143"/>
      <c r="Q54" s="143"/>
    </row>
    <row r="55" spans="1:17">
      <c r="A55" s="5"/>
      <c r="B55" s="5" t="s">
        <v>47</v>
      </c>
      <c r="C55" s="6"/>
      <c r="D55" s="6"/>
      <c r="E55" s="117"/>
      <c r="F55" s="154">
        <f>SUM(F50:G54)</f>
        <v>0</v>
      </c>
      <c r="G55" s="155"/>
      <c r="H55" s="6"/>
      <c r="I55" s="54"/>
      <c r="J55" s="55"/>
      <c r="K55" s="55"/>
      <c r="L55" s="55"/>
      <c r="M55" s="55"/>
      <c r="N55" s="56"/>
      <c r="P55" s="44"/>
      <c r="Q55" s="6"/>
    </row>
    <row r="56" spans="1:17">
      <c r="A56" s="5"/>
      <c r="B56" s="5" t="s">
        <v>54</v>
      </c>
      <c r="C56" s="6"/>
      <c r="D56" s="6"/>
      <c r="E56" s="117"/>
      <c r="F56" s="156">
        <f>+M46-F55</f>
        <v>2107.1999999999998</v>
      </c>
      <c r="G56" s="157"/>
      <c r="H56" s="6"/>
      <c r="I56" s="58"/>
      <c r="J56" s="31"/>
      <c r="K56" s="31"/>
      <c r="L56" s="31"/>
      <c r="M56" s="31"/>
      <c r="N56" s="59"/>
      <c r="P56" s="44"/>
      <c r="Q56" s="6"/>
    </row>
    <row r="57" spans="1:17" ht="12" thickBot="1">
      <c r="A57" s="5"/>
      <c r="B57" s="60" t="s">
        <v>48</v>
      </c>
      <c r="C57" s="30"/>
      <c r="D57" s="30"/>
      <c r="E57" s="61"/>
      <c r="F57" s="158">
        <f>+F55+F56</f>
        <v>2107.1999999999998</v>
      </c>
      <c r="G57" s="159"/>
      <c r="H57" s="6"/>
      <c r="I57" s="62"/>
      <c r="J57" s="31"/>
      <c r="K57" s="31"/>
      <c r="L57" s="31"/>
      <c r="M57" s="31"/>
      <c r="N57" s="59"/>
      <c r="P57" s="44"/>
      <c r="Q57" s="11"/>
    </row>
    <row r="58" spans="1:17">
      <c r="A58" s="5"/>
      <c r="B58" s="142" t="s">
        <v>55</v>
      </c>
      <c r="C58" s="143"/>
      <c r="D58" s="143"/>
      <c r="E58" s="143"/>
      <c r="F58" s="143"/>
      <c r="G58" s="143"/>
      <c r="H58" s="6"/>
      <c r="I58" s="160" t="s">
        <v>56</v>
      </c>
      <c r="J58" s="160"/>
      <c r="K58" s="160"/>
      <c r="L58" s="160"/>
      <c r="M58" s="160"/>
      <c r="N58" s="161"/>
      <c r="P58" s="44"/>
      <c r="Q58" s="11"/>
    </row>
    <row r="59" spans="1:17" ht="1.5" customHeight="1">
      <c r="A59" s="5"/>
      <c r="B59" s="110"/>
      <c r="C59" s="111"/>
      <c r="D59" s="111"/>
      <c r="E59" s="111"/>
      <c r="F59" s="111"/>
      <c r="G59" s="111"/>
      <c r="H59" s="6"/>
      <c r="I59" s="111"/>
      <c r="J59" s="111"/>
      <c r="K59" s="111"/>
      <c r="L59" s="111"/>
      <c r="M59" s="111"/>
      <c r="N59" s="115"/>
      <c r="P59" s="44"/>
      <c r="Q59" s="11" t="s">
        <v>57</v>
      </c>
    </row>
    <row r="60" spans="1:17" ht="11.25" hidden="1" customHeight="1">
      <c r="A60" s="5"/>
      <c r="B60" s="142"/>
      <c r="C60" s="143"/>
      <c r="D60" s="143"/>
      <c r="E60" s="143"/>
      <c r="F60" s="143"/>
      <c r="G60" s="143"/>
      <c r="H60" s="6"/>
      <c r="I60" s="6"/>
      <c r="J60" s="6"/>
      <c r="K60" s="6"/>
      <c r="L60" s="6"/>
      <c r="M60" s="6"/>
      <c r="N60" s="13"/>
      <c r="P60" s="44"/>
      <c r="Q60" s="11" t="s">
        <v>58</v>
      </c>
    </row>
    <row r="61" spans="1:17" ht="16.5" customHeight="1">
      <c r="A61" s="5"/>
      <c r="B61" s="146" t="s">
        <v>59</v>
      </c>
      <c r="C61" s="147"/>
      <c r="D61" s="147"/>
      <c r="E61" s="147"/>
      <c r="F61" s="147"/>
      <c r="G61" s="147"/>
      <c r="H61" s="6"/>
      <c r="I61" s="147" t="s">
        <v>88</v>
      </c>
      <c r="J61" s="147"/>
      <c r="K61" s="147"/>
      <c r="L61" s="147"/>
      <c r="M61" s="147"/>
      <c r="N61" s="148"/>
      <c r="P61" s="44"/>
      <c r="Q61" s="11"/>
    </row>
    <row r="62" spans="1:17">
      <c r="A62" s="5"/>
      <c r="B62" s="142" t="s">
        <v>57</v>
      </c>
      <c r="C62" s="143"/>
      <c r="D62" s="143"/>
      <c r="E62" s="143"/>
      <c r="F62" s="143"/>
      <c r="G62" s="143"/>
      <c r="H62" s="6"/>
      <c r="I62" s="142" t="s">
        <v>57</v>
      </c>
      <c r="J62" s="143"/>
      <c r="K62" s="143"/>
      <c r="L62" s="143"/>
      <c r="M62" s="143"/>
      <c r="N62" s="143"/>
      <c r="P62" s="6"/>
      <c r="Q62" s="6"/>
    </row>
    <row r="63" spans="1:17" ht="26.25" customHeight="1">
      <c r="A63" s="5"/>
      <c r="B63" s="149" t="s">
        <v>60</v>
      </c>
      <c r="C63" s="150"/>
      <c r="D63" s="150"/>
      <c r="E63" s="150"/>
      <c r="F63" s="150"/>
      <c r="G63" s="150"/>
      <c r="H63" s="6"/>
      <c r="I63" s="150" t="s">
        <v>89</v>
      </c>
      <c r="J63" s="150"/>
      <c r="K63" s="150"/>
      <c r="L63" s="150"/>
      <c r="M63" s="150"/>
      <c r="N63" s="151"/>
      <c r="P63" s="6"/>
      <c r="Q63" s="6"/>
    </row>
    <row r="64" spans="1:17" ht="2.25" customHeight="1">
      <c r="A64" s="5"/>
      <c r="B64" s="142" t="s">
        <v>61</v>
      </c>
      <c r="C64" s="143"/>
      <c r="D64" s="143"/>
      <c r="E64" s="143"/>
      <c r="F64" s="143"/>
      <c r="G64" s="143"/>
      <c r="H64" s="6"/>
      <c r="I64" s="144"/>
      <c r="J64" s="144"/>
      <c r="K64" s="144"/>
      <c r="L64" s="144"/>
      <c r="M64" s="144"/>
      <c r="N64" s="145"/>
      <c r="P64" s="6"/>
      <c r="Q64" s="6"/>
    </row>
    <row r="65" spans="1:17" ht="0.75" hidden="1" customHeight="1">
      <c r="A65" s="5"/>
      <c r="B65" s="5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13"/>
      <c r="P65" s="6"/>
      <c r="Q65" s="6"/>
    </row>
    <row r="66" spans="1:17" ht="14.25" customHeight="1" thickBot="1">
      <c r="A66" s="65"/>
      <c r="B66" s="65"/>
      <c r="C66" s="66"/>
      <c r="D66" s="66"/>
      <c r="E66" s="66"/>
      <c r="F66" s="66"/>
      <c r="G66" s="66"/>
      <c r="H66" s="66"/>
      <c r="I66" s="66" t="s">
        <v>62</v>
      </c>
      <c r="J66" s="66">
        <v>7862</v>
      </c>
      <c r="K66" s="66"/>
      <c r="L66" s="67"/>
      <c r="M66" s="68"/>
      <c r="N66" s="69"/>
      <c r="P66" s="6"/>
      <c r="Q66" s="6"/>
    </row>
    <row r="67" spans="1:17" ht="36" customHeight="1">
      <c r="N67" s="4" t="s">
        <v>63</v>
      </c>
      <c r="P67" s="6"/>
      <c r="Q67" s="6"/>
    </row>
    <row r="68" spans="1:17">
      <c r="P68" s="6"/>
      <c r="Q68" s="6"/>
    </row>
    <row r="69" spans="1:17">
      <c r="P69" s="6"/>
      <c r="Q69" s="6"/>
    </row>
    <row r="70" spans="1:17">
      <c r="P70" s="6"/>
      <c r="Q70" s="6"/>
    </row>
    <row r="71" spans="1:17">
      <c r="P71" s="6"/>
      <c r="Q71" s="6"/>
    </row>
    <row r="72" spans="1:17">
      <c r="P72" s="6"/>
      <c r="Q72" s="6"/>
    </row>
    <row r="73" spans="1:17">
      <c r="P73" s="6"/>
      <c r="Q73" s="6"/>
    </row>
    <row r="74" spans="1:17">
      <c r="P74" s="6"/>
      <c r="Q74" s="6"/>
    </row>
    <row r="75" spans="1:17">
      <c r="P75" s="6"/>
      <c r="Q75" s="6"/>
    </row>
    <row r="76" spans="1:17">
      <c r="P76" s="6"/>
      <c r="Q76" s="6"/>
    </row>
    <row r="77" spans="1:17">
      <c r="P77" s="6"/>
      <c r="Q77" s="6"/>
    </row>
    <row r="78" spans="1:17">
      <c r="P78" s="6"/>
      <c r="Q78" s="6"/>
    </row>
  </sheetData>
  <mergeCells count="100">
    <mergeCell ref="B11:C11"/>
    <mergeCell ref="D11:N11"/>
    <mergeCell ref="M2:N2"/>
    <mergeCell ref="L3:M3"/>
    <mergeCell ref="L8:M8"/>
    <mergeCell ref="K9:L9"/>
    <mergeCell ref="M9:N9"/>
    <mergeCell ref="F21:I21"/>
    <mergeCell ref="J21:K21"/>
    <mergeCell ref="L21:N21"/>
    <mergeCell ref="B13:N15"/>
    <mergeCell ref="G16:H16"/>
    <mergeCell ref="L16:M16"/>
    <mergeCell ref="B17:N17"/>
    <mergeCell ref="B18:C18"/>
    <mergeCell ref="E18:G18"/>
    <mergeCell ref="I18:J18"/>
    <mergeCell ref="L18:M18"/>
    <mergeCell ref="B19:N19"/>
    <mergeCell ref="B20:E20"/>
    <mergeCell ref="F20:I20"/>
    <mergeCell ref="J20:K20"/>
    <mergeCell ref="L20:N20"/>
    <mergeCell ref="C29:E29"/>
    <mergeCell ref="G29:I29"/>
    <mergeCell ref="F23:G23"/>
    <mergeCell ref="F24:G24"/>
    <mergeCell ref="M24:N24"/>
    <mergeCell ref="F25:G25"/>
    <mergeCell ref="M25:N25"/>
    <mergeCell ref="F26:G26"/>
    <mergeCell ref="M26:N26"/>
    <mergeCell ref="C27:E27"/>
    <mergeCell ref="G27:I27"/>
    <mergeCell ref="M27:N27"/>
    <mergeCell ref="C28:E28"/>
    <mergeCell ref="G28:I28"/>
    <mergeCell ref="B21:E21"/>
    <mergeCell ref="C30:E30"/>
    <mergeCell ref="G30:I30"/>
    <mergeCell ref="C31:E31"/>
    <mergeCell ref="G31:I31"/>
    <mergeCell ref="C32:E32"/>
    <mergeCell ref="G32:I32"/>
    <mergeCell ref="C33:E33"/>
    <mergeCell ref="G33:I33"/>
    <mergeCell ref="C34:E34"/>
    <mergeCell ref="G34:I34"/>
    <mergeCell ref="C35:E35"/>
    <mergeCell ref="G35:I35"/>
    <mergeCell ref="C36:E36"/>
    <mergeCell ref="G36:I36"/>
    <mergeCell ref="C37:E37"/>
    <mergeCell ref="G37:I37"/>
    <mergeCell ref="C38:E38"/>
    <mergeCell ref="G38:I38"/>
    <mergeCell ref="P42:Q42"/>
    <mergeCell ref="H43:I43"/>
    <mergeCell ref="M43:N43"/>
    <mergeCell ref="C39:E39"/>
    <mergeCell ref="G39:I39"/>
    <mergeCell ref="C40:E40"/>
    <mergeCell ref="G40:I40"/>
    <mergeCell ref="M40:N40"/>
    <mergeCell ref="C41:E41"/>
    <mergeCell ref="G41:I41"/>
    <mergeCell ref="M41:N41"/>
    <mergeCell ref="F53:G53"/>
    <mergeCell ref="F54:G54"/>
    <mergeCell ref="F47:G47"/>
    <mergeCell ref="M47:N47"/>
    <mergeCell ref="C42:E42"/>
    <mergeCell ref="G42:I42"/>
    <mergeCell ref="K42:L42"/>
    <mergeCell ref="M42:N42"/>
    <mergeCell ref="K44:L44"/>
    <mergeCell ref="M44:N44"/>
    <mergeCell ref="M45:N45"/>
    <mergeCell ref="F46:G46"/>
    <mergeCell ref="M46:N46"/>
    <mergeCell ref="F48:G48"/>
    <mergeCell ref="F49:G49"/>
    <mergeCell ref="F50:G50"/>
    <mergeCell ref="F51:G51"/>
    <mergeCell ref="F52:G52"/>
    <mergeCell ref="P54:Q54"/>
    <mergeCell ref="F55:G55"/>
    <mergeCell ref="F56:G56"/>
    <mergeCell ref="F57:G57"/>
    <mergeCell ref="B64:G64"/>
    <mergeCell ref="I64:N64"/>
    <mergeCell ref="B60:G60"/>
    <mergeCell ref="B61:G61"/>
    <mergeCell ref="I61:N61"/>
    <mergeCell ref="B62:G62"/>
    <mergeCell ref="I62:N62"/>
    <mergeCell ref="B63:G63"/>
    <mergeCell ref="I63:N63"/>
    <mergeCell ref="B58:G58"/>
    <mergeCell ref="I58:N58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95" orientation="portrait" r:id="rId1"/>
  <headerFooter alignWithMargins="0"/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9"/>
  <dimension ref="A1:V78"/>
  <sheetViews>
    <sheetView zoomScaleNormal="100" workbookViewId="0">
      <selection activeCell="P17" sqref="P17"/>
    </sheetView>
  </sheetViews>
  <sheetFormatPr baseColWidth="10" defaultColWidth="6.7109375" defaultRowHeight="11.25"/>
  <cols>
    <col min="1" max="1" width="0.42578125" style="4" customWidth="1"/>
    <col min="2" max="2" width="6.7109375" style="4" customWidth="1"/>
    <col min="3" max="3" width="8.140625" style="4" customWidth="1"/>
    <col min="4" max="6" width="6.7109375" style="4" customWidth="1"/>
    <col min="7" max="7" width="6.28515625" style="4" customWidth="1"/>
    <col min="8" max="8" width="3.28515625" style="4" customWidth="1"/>
    <col min="9" max="9" width="7.7109375" style="4" customWidth="1"/>
    <col min="10" max="10" width="9.5703125" style="4" customWidth="1"/>
    <col min="11" max="11" width="4" style="4" customWidth="1"/>
    <col min="12" max="12" width="7" style="4" customWidth="1"/>
    <col min="13" max="13" width="5.28515625" style="4" bestFit="1" customWidth="1"/>
    <col min="14" max="14" width="16.28515625" style="4" customWidth="1"/>
    <col min="15" max="15" width="8.140625" style="4" bestFit="1" customWidth="1"/>
    <col min="16" max="16" width="9.28515625" style="4" bestFit="1" customWidth="1"/>
    <col min="17" max="17" width="10.28515625" style="4" bestFit="1" customWidth="1"/>
    <col min="18" max="16384" width="6.7109375" style="4"/>
  </cols>
  <sheetData>
    <row r="1" spans="1:22">
      <c r="A1" s="1"/>
      <c r="B1" s="1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</row>
    <row r="2" spans="1:22">
      <c r="A2" s="5"/>
      <c r="B2" s="5"/>
      <c r="C2" s="6"/>
      <c r="D2" s="6"/>
      <c r="E2" s="6"/>
      <c r="F2" s="6"/>
      <c r="G2" s="6"/>
      <c r="H2" s="6"/>
      <c r="I2" s="6"/>
      <c r="J2" s="6"/>
      <c r="K2" s="6"/>
      <c r="L2" s="7" t="s">
        <v>0</v>
      </c>
      <c r="M2" s="198">
        <v>29</v>
      </c>
      <c r="N2" s="200"/>
    </row>
    <row r="3" spans="1:22">
      <c r="A3" s="5"/>
      <c r="B3" s="5"/>
      <c r="C3" s="6"/>
      <c r="D3" s="6"/>
      <c r="E3" s="6"/>
      <c r="F3" s="6"/>
      <c r="G3" s="6"/>
      <c r="H3" s="6"/>
      <c r="I3" s="6"/>
      <c r="J3" s="6"/>
      <c r="K3" s="6"/>
      <c r="L3" s="179" t="s">
        <v>1</v>
      </c>
      <c r="M3" s="213"/>
      <c r="N3" s="8">
        <v>7862</v>
      </c>
    </row>
    <row r="4" spans="1:22">
      <c r="A4" s="5"/>
      <c r="B4" s="5"/>
      <c r="C4" s="6"/>
      <c r="D4" s="6"/>
      <c r="E4" s="6"/>
      <c r="F4" s="6"/>
      <c r="G4" s="6"/>
      <c r="H4" s="6"/>
      <c r="I4" s="6"/>
      <c r="J4" s="6"/>
      <c r="K4" s="6"/>
      <c r="L4" s="113"/>
      <c r="M4" s="113"/>
      <c r="N4" s="10" t="s">
        <v>2</v>
      </c>
    </row>
    <row r="5" spans="1:22">
      <c r="A5" s="5"/>
      <c r="B5" s="5"/>
      <c r="C5" s="6"/>
      <c r="D5" s="6"/>
      <c r="E5" s="6"/>
      <c r="F5" s="6"/>
      <c r="G5" s="11"/>
      <c r="H5" s="6"/>
      <c r="I5" s="6"/>
      <c r="J5" s="6"/>
      <c r="K5" s="6"/>
      <c r="L5" s="113" t="s">
        <v>3</v>
      </c>
      <c r="M5" s="113"/>
      <c r="N5" s="12"/>
    </row>
    <row r="6" spans="1:22">
      <c r="A6" s="5"/>
      <c r="B6" s="5"/>
      <c r="C6" s="6"/>
      <c r="D6" s="6"/>
      <c r="E6" s="6"/>
      <c r="F6" s="6"/>
      <c r="G6" s="11" t="s">
        <v>4</v>
      </c>
      <c r="H6" s="6"/>
      <c r="I6" s="6"/>
      <c r="J6" s="6"/>
      <c r="K6" s="6"/>
      <c r="L6" s="6"/>
      <c r="M6" s="6"/>
      <c r="N6" s="13"/>
    </row>
    <row r="7" spans="1:22">
      <c r="A7" s="5"/>
      <c r="B7" s="5"/>
      <c r="C7" s="6"/>
      <c r="D7" s="6"/>
      <c r="E7" s="6"/>
      <c r="F7" s="11"/>
      <c r="G7" s="11"/>
      <c r="H7" s="6"/>
      <c r="I7" s="6"/>
      <c r="J7" s="6"/>
      <c r="K7" s="6"/>
      <c r="L7" s="6"/>
      <c r="M7" s="6"/>
      <c r="N7" s="13"/>
    </row>
    <row r="8" spans="1:22" ht="12" thickBot="1">
      <c r="A8" s="5"/>
      <c r="B8" s="5"/>
      <c r="C8" s="6"/>
      <c r="D8" s="6"/>
      <c r="E8" s="6"/>
      <c r="F8" s="6"/>
      <c r="G8" s="6" t="s">
        <v>5</v>
      </c>
      <c r="H8" s="6"/>
      <c r="I8" s="6"/>
      <c r="J8" s="14">
        <v>27</v>
      </c>
      <c r="K8" s="111" t="s">
        <v>6</v>
      </c>
      <c r="L8" s="147" t="s">
        <v>64</v>
      </c>
      <c r="M8" s="147"/>
      <c r="N8" s="13">
        <v>2019</v>
      </c>
    </row>
    <row r="9" spans="1:22">
      <c r="A9" s="5"/>
      <c r="B9" s="5"/>
      <c r="C9" s="6"/>
      <c r="D9" s="6"/>
      <c r="E9" s="6"/>
      <c r="F9" s="6"/>
      <c r="G9" s="6"/>
      <c r="H9" s="6"/>
      <c r="I9" s="6"/>
      <c r="J9" s="6"/>
      <c r="K9" s="143" t="s">
        <v>7</v>
      </c>
      <c r="L9" s="143"/>
      <c r="M9" s="172">
        <f>M46</f>
        <v>2107.1999999999998</v>
      </c>
      <c r="N9" s="173"/>
    </row>
    <row r="10" spans="1:22" ht="13.5" customHeight="1">
      <c r="A10" s="5"/>
      <c r="B10" s="5" t="s">
        <v>8</v>
      </c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13"/>
    </row>
    <row r="11" spans="1:22">
      <c r="A11" s="116"/>
      <c r="B11" s="214">
        <f>$M$9</f>
        <v>2107.1999999999998</v>
      </c>
      <c r="C11" s="215"/>
      <c r="D11" s="216" t="s">
        <v>167</v>
      </c>
      <c r="E11" s="216"/>
      <c r="F11" s="216"/>
      <c r="G11" s="216"/>
      <c r="H11" s="216"/>
      <c r="I11" s="216"/>
      <c r="J11" s="216"/>
      <c r="K11" s="216"/>
      <c r="L11" s="216"/>
      <c r="M11" s="216"/>
      <c r="N11" s="217"/>
    </row>
    <row r="12" spans="1:22">
      <c r="A12" s="5"/>
      <c r="B12" s="5" t="s">
        <v>9</v>
      </c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13"/>
      <c r="P12" s="4" t="s">
        <v>10</v>
      </c>
      <c r="T12" s="4" t="s">
        <v>11</v>
      </c>
    </row>
    <row r="13" spans="1:22" ht="12.75" customHeight="1">
      <c r="A13" s="5"/>
      <c r="B13" s="206" t="s">
        <v>136</v>
      </c>
      <c r="C13" s="207"/>
      <c r="D13" s="207"/>
      <c r="E13" s="207"/>
      <c r="F13" s="207"/>
      <c r="G13" s="207"/>
      <c r="H13" s="207"/>
      <c r="I13" s="207"/>
      <c r="J13" s="207"/>
      <c r="K13" s="207"/>
      <c r="L13" s="207"/>
      <c r="M13" s="207"/>
      <c r="N13" s="208"/>
    </row>
    <row r="14" spans="1:22">
      <c r="A14" s="5"/>
      <c r="B14" s="206"/>
      <c r="C14" s="207"/>
      <c r="D14" s="207"/>
      <c r="E14" s="207"/>
      <c r="F14" s="207"/>
      <c r="G14" s="207"/>
      <c r="H14" s="207"/>
      <c r="I14" s="207"/>
      <c r="J14" s="207"/>
      <c r="K14" s="207"/>
      <c r="L14" s="207"/>
      <c r="M14" s="207"/>
      <c r="N14" s="208"/>
      <c r="V14" s="4" t="s">
        <v>11</v>
      </c>
    </row>
    <row r="15" spans="1:22">
      <c r="A15" s="5"/>
      <c r="B15" s="206"/>
      <c r="C15" s="207"/>
      <c r="D15" s="207"/>
      <c r="E15" s="207"/>
      <c r="F15" s="207"/>
      <c r="G15" s="207"/>
      <c r="H15" s="207"/>
      <c r="I15" s="207"/>
      <c r="J15" s="207"/>
      <c r="K15" s="207"/>
      <c r="L15" s="207"/>
      <c r="M15" s="207"/>
      <c r="N15" s="208"/>
    </row>
    <row r="16" spans="1:22">
      <c r="A16" s="5"/>
      <c r="B16" s="5" t="s">
        <v>12</v>
      </c>
      <c r="C16" s="6"/>
      <c r="D16" s="6"/>
      <c r="E16" s="114">
        <v>28</v>
      </c>
      <c r="F16" s="111" t="s">
        <v>6</v>
      </c>
      <c r="G16" s="147" t="s">
        <v>64</v>
      </c>
      <c r="H16" s="147"/>
      <c r="I16" s="111" t="s">
        <v>13</v>
      </c>
      <c r="J16" s="114">
        <v>28</v>
      </c>
      <c r="K16" s="111" t="s">
        <v>14</v>
      </c>
      <c r="L16" s="147" t="s">
        <v>15</v>
      </c>
      <c r="M16" s="147"/>
      <c r="N16" s="13">
        <v>2019</v>
      </c>
      <c r="P16" s="19"/>
    </row>
    <row r="17" spans="1:22" ht="12" thickBot="1">
      <c r="A17" s="5"/>
      <c r="B17" s="192">
        <v>27</v>
      </c>
      <c r="C17" s="193"/>
      <c r="D17" s="193"/>
      <c r="E17" s="193"/>
      <c r="F17" s="193"/>
      <c r="G17" s="193"/>
      <c r="H17" s="193"/>
      <c r="I17" s="193"/>
      <c r="J17" s="193"/>
      <c r="K17" s="193"/>
      <c r="L17" s="193"/>
      <c r="M17" s="193"/>
      <c r="N17" s="194"/>
    </row>
    <row r="18" spans="1:22" ht="12" thickBot="1">
      <c r="A18" s="5"/>
      <c r="B18" s="142" t="s">
        <v>16</v>
      </c>
      <c r="C18" s="209"/>
      <c r="D18" s="20"/>
      <c r="E18" s="210" t="s">
        <v>17</v>
      </c>
      <c r="F18" s="211"/>
      <c r="G18" s="212"/>
      <c r="H18" s="20" t="s">
        <v>18</v>
      </c>
      <c r="I18" s="210" t="s">
        <v>19</v>
      </c>
      <c r="J18" s="212"/>
      <c r="K18" s="20"/>
      <c r="L18" s="210" t="s">
        <v>20</v>
      </c>
      <c r="M18" s="212"/>
      <c r="N18" s="20"/>
      <c r="V18" s="4" t="s">
        <v>11</v>
      </c>
    </row>
    <row r="19" spans="1:22">
      <c r="A19" s="5"/>
      <c r="B19" s="192" t="s">
        <v>3</v>
      </c>
      <c r="C19" s="193"/>
      <c r="D19" s="193"/>
      <c r="E19" s="193"/>
      <c r="F19" s="193"/>
      <c r="G19" s="193"/>
      <c r="H19" s="193"/>
      <c r="I19" s="193"/>
      <c r="J19" s="193"/>
      <c r="K19" s="193"/>
      <c r="L19" s="193"/>
      <c r="M19" s="193"/>
      <c r="N19" s="194"/>
      <c r="Q19" s="4" t="s">
        <v>11</v>
      </c>
    </row>
    <row r="20" spans="1:22" ht="12.75" customHeight="1">
      <c r="A20" s="5"/>
      <c r="B20" s="195"/>
      <c r="C20" s="196"/>
      <c r="D20" s="196"/>
      <c r="E20" s="197"/>
      <c r="F20" s="198"/>
      <c r="G20" s="174"/>
      <c r="H20" s="174"/>
      <c r="I20" s="199"/>
      <c r="J20" s="198"/>
      <c r="K20" s="199"/>
      <c r="L20" s="198"/>
      <c r="M20" s="174"/>
      <c r="N20" s="200"/>
      <c r="Q20" s="4" t="s">
        <v>11</v>
      </c>
    </row>
    <row r="21" spans="1:22">
      <c r="A21" s="5"/>
      <c r="B21" s="201" t="s">
        <v>21</v>
      </c>
      <c r="C21" s="202"/>
      <c r="D21" s="202"/>
      <c r="E21" s="203"/>
      <c r="F21" s="204" t="s">
        <v>22</v>
      </c>
      <c r="G21" s="202"/>
      <c r="H21" s="202"/>
      <c r="I21" s="203"/>
      <c r="J21" s="204" t="s">
        <v>23</v>
      </c>
      <c r="K21" s="203"/>
      <c r="L21" s="204" t="s">
        <v>24</v>
      </c>
      <c r="M21" s="202"/>
      <c r="N21" s="205"/>
    </row>
    <row r="22" spans="1:22">
      <c r="A22" s="5"/>
      <c r="B22" s="22" t="s">
        <v>25</v>
      </c>
      <c r="C22" s="6"/>
      <c r="D22" s="6"/>
      <c r="E22" s="11"/>
      <c r="F22" s="6"/>
      <c r="G22" s="6"/>
      <c r="H22" s="6"/>
      <c r="I22" s="6"/>
      <c r="J22" s="6"/>
      <c r="K22" s="6"/>
      <c r="L22" s="6"/>
      <c r="M22" s="6"/>
      <c r="N22" s="13"/>
    </row>
    <row r="23" spans="1:22">
      <c r="A23" s="5"/>
      <c r="B23" s="5"/>
      <c r="C23" s="6" t="s">
        <v>26</v>
      </c>
      <c r="D23" s="6"/>
      <c r="E23" s="111"/>
      <c r="F23" s="147" t="s">
        <v>27</v>
      </c>
      <c r="G23" s="147"/>
      <c r="H23" s="6"/>
      <c r="I23" s="6"/>
      <c r="J23" s="11"/>
      <c r="K23" s="6"/>
      <c r="L23" s="6"/>
      <c r="M23" s="6"/>
      <c r="N23" s="13"/>
    </row>
    <row r="24" spans="1:22">
      <c r="A24" s="5"/>
      <c r="B24" s="5" t="s">
        <v>28</v>
      </c>
      <c r="C24" s="6"/>
      <c r="D24" s="23"/>
      <c r="E24" s="111" t="s">
        <v>29</v>
      </c>
      <c r="F24" s="168"/>
      <c r="G24" s="184"/>
      <c r="H24" s="6" t="s">
        <v>30</v>
      </c>
      <c r="I24" s="6"/>
      <c r="J24" s="24"/>
      <c r="K24" s="6"/>
      <c r="L24" s="6"/>
      <c r="M24" s="185"/>
      <c r="N24" s="186"/>
    </row>
    <row r="25" spans="1:22">
      <c r="A25" s="5"/>
      <c r="B25" s="5" t="s">
        <v>28</v>
      </c>
      <c r="C25" s="6"/>
      <c r="D25" s="23">
        <v>1</v>
      </c>
      <c r="E25" s="111" t="s">
        <v>29</v>
      </c>
      <c r="F25" s="187">
        <v>1200</v>
      </c>
      <c r="G25" s="187"/>
      <c r="H25" s="6" t="s">
        <v>31</v>
      </c>
      <c r="I25" s="6"/>
      <c r="J25" s="11"/>
      <c r="K25" s="6" t="s">
        <v>32</v>
      </c>
      <c r="L25" s="6"/>
      <c r="M25" s="188">
        <f>D24*F24+D25*F25</f>
        <v>1200</v>
      </c>
      <c r="N25" s="188"/>
    </row>
    <row r="26" spans="1:22">
      <c r="A26" s="5"/>
      <c r="B26" s="22" t="s">
        <v>33</v>
      </c>
      <c r="C26" s="6"/>
      <c r="D26" s="25"/>
      <c r="E26" s="111"/>
      <c r="F26" s="189"/>
      <c r="G26" s="189"/>
      <c r="H26" s="6"/>
      <c r="I26" s="6"/>
      <c r="J26" s="6"/>
      <c r="K26" s="6"/>
      <c r="L26" s="6"/>
      <c r="M26" s="190"/>
      <c r="N26" s="191"/>
    </row>
    <row r="27" spans="1:22" ht="12">
      <c r="A27" s="5"/>
      <c r="B27" s="5" t="s">
        <v>6</v>
      </c>
      <c r="C27" s="147" t="s">
        <v>34</v>
      </c>
      <c r="D27" s="147"/>
      <c r="E27" s="147"/>
      <c r="F27" s="111" t="s">
        <v>29</v>
      </c>
      <c r="G27" s="147" t="s">
        <v>104</v>
      </c>
      <c r="H27" s="147"/>
      <c r="I27" s="147"/>
      <c r="J27" s="27">
        <v>197</v>
      </c>
      <c r="K27" s="6" t="s">
        <v>35</v>
      </c>
      <c r="L27" s="6"/>
      <c r="M27" s="182"/>
      <c r="N27" s="183"/>
    </row>
    <row r="28" spans="1:22">
      <c r="A28" s="5"/>
      <c r="B28" s="5" t="s">
        <v>6</v>
      </c>
      <c r="C28" s="147" t="s">
        <v>104</v>
      </c>
      <c r="D28" s="147"/>
      <c r="E28" s="147"/>
      <c r="F28" s="28" t="s">
        <v>29</v>
      </c>
      <c r="G28" s="147" t="s">
        <v>137</v>
      </c>
      <c r="H28" s="147"/>
      <c r="I28" s="147"/>
      <c r="J28" s="27">
        <v>39</v>
      </c>
      <c r="K28" s="6" t="s">
        <v>35</v>
      </c>
      <c r="L28" s="6"/>
      <c r="M28" s="6"/>
      <c r="N28" s="29"/>
    </row>
    <row r="29" spans="1:22">
      <c r="A29" s="5"/>
      <c r="B29" s="5" t="s">
        <v>6</v>
      </c>
      <c r="C29" s="147" t="s">
        <v>137</v>
      </c>
      <c r="D29" s="147"/>
      <c r="E29" s="147"/>
      <c r="F29" s="111" t="s">
        <v>29</v>
      </c>
      <c r="G29" s="147" t="s">
        <v>87</v>
      </c>
      <c r="H29" s="147"/>
      <c r="I29" s="147"/>
      <c r="J29" s="27">
        <v>231</v>
      </c>
      <c r="K29" s="6" t="s">
        <v>35</v>
      </c>
      <c r="L29" s="6"/>
      <c r="M29" s="6"/>
      <c r="N29" s="13"/>
    </row>
    <row r="30" spans="1:22">
      <c r="A30" s="5"/>
      <c r="B30" s="5" t="s">
        <v>6</v>
      </c>
      <c r="C30" s="147" t="s">
        <v>36</v>
      </c>
      <c r="D30" s="147"/>
      <c r="E30" s="147"/>
      <c r="F30" s="28" t="s">
        <v>29</v>
      </c>
      <c r="G30" s="147" t="s">
        <v>36</v>
      </c>
      <c r="H30" s="147"/>
      <c r="I30" s="147"/>
      <c r="J30" s="27">
        <v>100</v>
      </c>
      <c r="K30" s="6" t="s">
        <v>35</v>
      </c>
      <c r="L30" s="6"/>
      <c r="M30" s="6"/>
      <c r="N30" s="13"/>
    </row>
    <row r="31" spans="1:22" ht="11.25" customHeight="1">
      <c r="A31" s="5"/>
      <c r="B31" s="5" t="s">
        <v>6</v>
      </c>
      <c r="C31" s="147"/>
      <c r="D31" s="147"/>
      <c r="E31" s="147"/>
      <c r="F31" s="111" t="s">
        <v>29</v>
      </c>
      <c r="G31" s="147"/>
      <c r="H31" s="147"/>
      <c r="I31" s="147"/>
      <c r="J31" s="27"/>
      <c r="K31" s="6" t="s">
        <v>35</v>
      </c>
      <c r="L31" s="6"/>
      <c r="M31" s="6"/>
      <c r="N31" s="13"/>
    </row>
    <row r="32" spans="1:22">
      <c r="A32" s="5"/>
      <c r="B32" s="5" t="s">
        <v>6</v>
      </c>
      <c r="C32" s="147"/>
      <c r="D32" s="147"/>
      <c r="E32" s="147"/>
      <c r="F32" s="28" t="s">
        <v>29</v>
      </c>
      <c r="G32" s="147"/>
      <c r="H32" s="147"/>
      <c r="I32" s="147"/>
      <c r="J32" s="27"/>
      <c r="K32" s="6" t="s">
        <v>35</v>
      </c>
      <c r="L32" s="6"/>
      <c r="M32" s="6"/>
      <c r="N32" s="13"/>
    </row>
    <row r="33" spans="1:18" ht="11.25" customHeight="1">
      <c r="A33" s="5"/>
      <c r="B33" s="5" t="s">
        <v>6</v>
      </c>
      <c r="C33" s="174"/>
      <c r="D33" s="174"/>
      <c r="E33" s="174"/>
      <c r="F33" s="28" t="s">
        <v>29</v>
      </c>
      <c r="G33" s="174"/>
      <c r="H33" s="174"/>
      <c r="I33" s="174"/>
      <c r="J33" s="30"/>
      <c r="K33" s="6" t="s">
        <v>35</v>
      </c>
      <c r="L33" s="6"/>
      <c r="M33" s="6"/>
      <c r="N33" s="13"/>
    </row>
    <row r="34" spans="1:18">
      <c r="A34" s="5"/>
      <c r="B34" s="5" t="s">
        <v>6</v>
      </c>
      <c r="C34" s="147"/>
      <c r="D34" s="147"/>
      <c r="E34" s="147"/>
      <c r="F34" s="28" t="s">
        <v>29</v>
      </c>
      <c r="G34" s="147"/>
      <c r="H34" s="147"/>
      <c r="I34" s="147"/>
      <c r="J34" s="27"/>
      <c r="K34" s="6" t="s">
        <v>35</v>
      </c>
      <c r="L34" s="6"/>
      <c r="M34" s="6"/>
      <c r="N34" s="13"/>
    </row>
    <row r="35" spans="1:18">
      <c r="A35" s="5"/>
      <c r="B35" s="5"/>
      <c r="C35" s="174"/>
      <c r="D35" s="174"/>
      <c r="E35" s="174"/>
      <c r="F35" s="28" t="s">
        <v>29</v>
      </c>
      <c r="G35" s="174"/>
      <c r="H35" s="174"/>
      <c r="I35" s="174"/>
      <c r="J35" s="31"/>
      <c r="K35" s="6" t="s">
        <v>35</v>
      </c>
      <c r="L35" s="6"/>
      <c r="M35" s="6"/>
      <c r="N35" s="13"/>
    </row>
    <row r="36" spans="1:18">
      <c r="A36" s="5"/>
      <c r="B36" s="5"/>
      <c r="C36" s="174"/>
      <c r="D36" s="174"/>
      <c r="E36" s="174"/>
      <c r="F36" s="111" t="s">
        <v>29</v>
      </c>
      <c r="G36" s="174"/>
      <c r="H36" s="174"/>
      <c r="I36" s="174"/>
      <c r="J36" s="31"/>
      <c r="K36" s="6" t="s">
        <v>35</v>
      </c>
      <c r="L36" s="6"/>
      <c r="M36" s="6"/>
      <c r="N36" s="13"/>
    </row>
    <row r="37" spans="1:18">
      <c r="A37" s="5"/>
      <c r="B37" s="5"/>
      <c r="C37" s="174"/>
      <c r="D37" s="174"/>
      <c r="E37" s="174"/>
      <c r="F37" s="111" t="s">
        <v>29</v>
      </c>
      <c r="G37" s="174"/>
      <c r="H37" s="174"/>
      <c r="I37" s="174"/>
      <c r="J37" s="31"/>
      <c r="K37" s="6" t="s">
        <v>35</v>
      </c>
      <c r="L37" s="6"/>
      <c r="M37" s="6"/>
      <c r="N37" s="13"/>
    </row>
    <row r="38" spans="1:18">
      <c r="A38" s="5"/>
      <c r="B38" s="5"/>
      <c r="C38" s="174"/>
      <c r="D38" s="174"/>
      <c r="E38" s="174"/>
      <c r="F38" s="111" t="s">
        <v>29</v>
      </c>
      <c r="G38" s="174"/>
      <c r="H38" s="174"/>
      <c r="I38" s="174"/>
      <c r="J38" s="31"/>
      <c r="K38" s="6" t="s">
        <v>35</v>
      </c>
      <c r="L38" s="6"/>
      <c r="M38" s="6"/>
      <c r="N38" s="13"/>
    </row>
    <row r="39" spans="1:18">
      <c r="A39" s="5"/>
      <c r="B39" s="5"/>
      <c r="C39" s="174"/>
      <c r="D39" s="174"/>
      <c r="E39" s="174"/>
      <c r="F39" s="111" t="s">
        <v>29</v>
      </c>
      <c r="G39" s="174"/>
      <c r="H39" s="174"/>
      <c r="I39" s="174"/>
      <c r="J39" s="31"/>
      <c r="K39" s="6" t="s">
        <v>35</v>
      </c>
      <c r="L39" s="6"/>
      <c r="M39" s="32"/>
      <c r="N39" s="33"/>
    </row>
    <row r="40" spans="1:18">
      <c r="A40" s="5"/>
      <c r="B40" s="5"/>
      <c r="C40" s="174"/>
      <c r="D40" s="174"/>
      <c r="E40" s="174"/>
      <c r="F40" s="111" t="s">
        <v>29</v>
      </c>
      <c r="G40" s="174"/>
      <c r="H40" s="174"/>
      <c r="I40" s="174"/>
      <c r="J40" s="31"/>
      <c r="K40" s="6" t="s">
        <v>35</v>
      </c>
      <c r="L40" s="117"/>
      <c r="M40" s="180">
        <f>M25</f>
        <v>1200</v>
      </c>
      <c r="N40" s="181"/>
    </row>
    <row r="41" spans="1:18">
      <c r="A41" s="5"/>
      <c r="B41" s="5"/>
      <c r="C41" s="174"/>
      <c r="D41" s="174"/>
      <c r="E41" s="174"/>
      <c r="F41" s="111" t="s">
        <v>29</v>
      </c>
      <c r="G41" s="174"/>
      <c r="H41" s="174"/>
      <c r="I41" s="174"/>
      <c r="J41" s="31"/>
      <c r="K41" s="35"/>
      <c r="L41" s="36" t="s">
        <v>37</v>
      </c>
      <c r="M41" s="177">
        <v>1</v>
      </c>
      <c r="N41" s="178"/>
      <c r="R41" s="4" t="s">
        <v>38</v>
      </c>
    </row>
    <row r="42" spans="1:18">
      <c r="A42" s="5"/>
      <c r="B42" s="5"/>
      <c r="C42" s="174"/>
      <c r="D42" s="174"/>
      <c r="E42" s="174"/>
      <c r="F42" s="6"/>
      <c r="G42" s="174"/>
      <c r="H42" s="174"/>
      <c r="I42" s="174"/>
      <c r="J42" s="31"/>
      <c r="K42" s="175" t="s">
        <v>39</v>
      </c>
      <c r="L42" s="176"/>
      <c r="M42" s="177"/>
      <c r="N42" s="178"/>
      <c r="P42" s="143"/>
      <c r="Q42" s="143"/>
    </row>
    <row r="43" spans="1:18">
      <c r="A43" s="5"/>
      <c r="B43" s="37"/>
      <c r="C43" s="38" t="s">
        <v>40</v>
      </c>
      <c r="D43" s="39"/>
      <c r="E43" s="39"/>
      <c r="F43" s="39"/>
      <c r="G43" s="40"/>
      <c r="H43" s="179"/>
      <c r="I43" s="179"/>
      <c r="J43" s="41">
        <f>SUM(J27:J42)</f>
        <v>567</v>
      </c>
      <c r="K43" s="42"/>
      <c r="L43" s="112" t="s">
        <v>33</v>
      </c>
      <c r="M43" s="168">
        <f>J43*J44</f>
        <v>907.2</v>
      </c>
      <c r="N43" s="169"/>
      <c r="P43" s="44"/>
      <c r="Q43" s="6"/>
    </row>
    <row r="44" spans="1:18">
      <c r="A44" s="5"/>
      <c r="B44" s="5"/>
      <c r="C44" s="7"/>
      <c r="D44" s="6"/>
      <c r="E44" s="6"/>
      <c r="F44" s="6"/>
      <c r="G44" s="45"/>
      <c r="I44" s="113" t="s">
        <v>41</v>
      </c>
      <c r="J44" s="46">
        <v>1.6</v>
      </c>
      <c r="K44" s="166" t="s">
        <v>42</v>
      </c>
      <c r="L44" s="167"/>
      <c r="M44" s="168"/>
      <c r="N44" s="169"/>
      <c r="P44" s="44"/>
      <c r="Q44" s="6"/>
    </row>
    <row r="45" spans="1:18">
      <c r="A45" s="5"/>
      <c r="B45" s="5"/>
      <c r="C45" s="7"/>
      <c r="D45" s="6"/>
      <c r="E45" s="6"/>
      <c r="F45" s="6"/>
      <c r="G45" s="45"/>
      <c r="H45" s="47"/>
      <c r="I45" s="47"/>
      <c r="J45" s="42"/>
      <c r="K45" s="42"/>
      <c r="L45" s="112" t="s">
        <v>43</v>
      </c>
      <c r="M45" s="170"/>
      <c r="N45" s="171"/>
      <c r="P45" s="44"/>
      <c r="Q45" s="6"/>
    </row>
    <row r="46" spans="1:18">
      <c r="A46" s="5"/>
      <c r="B46" s="5" t="s">
        <v>44</v>
      </c>
      <c r="C46" s="6"/>
      <c r="D46" s="6"/>
      <c r="E46" s="117"/>
      <c r="F46" s="164">
        <v>0</v>
      </c>
      <c r="G46" s="165"/>
      <c r="H46" s="112"/>
      <c r="I46" s="112"/>
      <c r="J46" s="112"/>
      <c r="K46" s="6" t="s">
        <v>45</v>
      </c>
      <c r="L46" s="117"/>
      <c r="M46" s="172">
        <f>M43+M42+M40+M44+M45</f>
        <v>2107.1999999999998</v>
      </c>
      <c r="N46" s="173"/>
      <c r="O46" s="48"/>
      <c r="P46" s="44"/>
      <c r="Q46" s="11"/>
    </row>
    <row r="47" spans="1:18">
      <c r="A47" s="5"/>
      <c r="B47" s="5" t="s">
        <v>46</v>
      </c>
      <c r="C47" s="6"/>
      <c r="D47" s="6"/>
      <c r="E47" s="117"/>
      <c r="F47" s="152">
        <v>0</v>
      </c>
      <c r="G47" s="153"/>
      <c r="H47" s="112"/>
      <c r="I47" s="112"/>
      <c r="J47" s="112"/>
      <c r="K47" s="6" t="s">
        <v>47</v>
      </c>
      <c r="L47" s="117"/>
      <c r="M47" s="172"/>
      <c r="N47" s="173"/>
      <c r="P47" s="44"/>
      <c r="Q47" s="11"/>
    </row>
    <row r="48" spans="1:18">
      <c r="A48" s="5"/>
      <c r="B48" s="5" t="s">
        <v>48</v>
      </c>
      <c r="C48" s="6"/>
      <c r="D48" s="6"/>
      <c r="E48" s="117"/>
      <c r="F48" s="162">
        <f>SUM(F46:G47)</f>
        <v>0</v>
      </c>
      <c r="G48" s="163"/>
      <c r="H48" s="112"/>
      <c r="I48" s="112"/>
      <c r="J48" s="112"/>
      <c r="K48" s="6"/>
      <c r="L48" s="117"/>
      <c r="M48" s="49"/>
      <c r="N48" s="50"/>
      <c r="P48" s="44"/>
      <c r="Q48" s="51"/>
    </row>
    <row r="49" spans="1:17">
      <c r="A49" s="5"/>
      <c r="B49" s="5" t="s">
        <v>49</v>
      </c>
      <c r="C49" s="6"/>
      <c r="D49" s="6"/>
      <c r="E49" s="117"/>
      <c r="F49" s="152">
        <v>0</v>
      </c>
      <c r="G49" s="153"/>
      <c r="H49" s="112"/>
      <c r="I49" s="112"/>
      <c r="J49" s="112"/>
      <c r="K49" s="6"/>
      <c r="L49" s="117"/>
      <c r="M49" s="49"/>
      <c r="N49" s="50"/>
      <c r="P49" s="44"/>
      <c r="Q49" s="11"/>
    </row>
    <row r="50" spans="1:17">
      <c r="A50" s="5"/>
      <c r="B50" s="5" t="s">
        <v>48</v>
      </c>
      <c r="C50" s="6"/>
      <c r="D50" s="6"/>
      <c r="E50" s="117"/>
      <c r="F50" s="162">
        <f>SUM(F48:G49)</f>
        <v>0</v>
      </c>
      <c r="G50" s="163"/>
      <c r="H50" s="112"/>
      <c r="I50" s="112"/>
      <c r="J50" s="112"/>
      <c r="K50" s="6"/>
      <c r="L50" s="117"/>
      <c r="M50" s="49"/>
      <c r="N50" s="50"/>
      <c r="P50" s="44"/>
      <c r="Q50" s="11"/>
    </row>
    <row r="51" spans="1:17">
      <c r="A51" s="5"/>
      <c r="B51" s="5" t="s">
        <v>33</v>
      </c>
      <c r="C51" s="6"/>
      <c r="D51" s="6"/>
      <c r="E51" s="117"/>
      <c r="F51" s="164">
        <v>0</v>
      </c>
      <c r="G51" s="165"/>
      <c r="H51" s="6"/>
      <c r="I51" s="52" t="s">
        <v>50</v>
      </c>
      <c r="J51" s="39"/>
      <c r="K51" s="39"/>
      <c r="L51" s="39"/>
      <c r="M51" s="39"/>
      <c r="N51" s="53"/>
      <c r="P51" s="44"/>
      <c r="Q51" s="11"/>
    </row>
    <row r="52" spans="1:17">
      <c r="A52" s="5"/>
      <c r="B52" s="5" t="s">
        <v>51</v>
      </c>
      <c r="C52" s="6"/>
      <c r="D52" s="6"/>
      <c r="E52" s="117"/>
      <c r="F52" s="152">
        <v>0</v>
      </c>
      <c r="G52" s="153"/>
      <c r="H52" s="6"/>
      <c r="I52" s="54"/>
      <c r="J52" s="55"/>
      <c r="K52" s="55"/>
      <c r="L52" s="55"/>
      <c r="M52" s="55"/>
      <c r="N52" s="56"/>
      <c r="P52" s="6"/>
      <c r="Q52" s="6"/>
    </row>
    <row r="53" spans="1:17">
      <c r="A53" s="5"/>
      <c r="B53" s="5" t="s">
        <v>43</v>
      </c>
      <c r="C53" s="6"/>
      <c r="D53" s="6"/>
      <c r="E53" s="117" t="s">
        <v>52</v>
      </c>
      <c r="F53" s="152">
        <v>0</v>
      </c>
      <c r="G53" s="153"/>
      <c r="H53" s="6"/>
      <c r="I53" s="54"/>
      <c r="J53" s="55"/>
      <c r="K53" s="55"/>
      <c r="L53" s="55"/>
      <c r="M53" s="55"/>
      <c r="N53" s="56"/>
      <c r="P53" s="6"/>
      <c r="Q53" s="6"/>
    </row>
    <row r="54" spans="1:17">
      <c r="A54" s="5"/>
      <c r="B54" s="5" t="s">
        <v>53</v>
      </c>
      <c r="C54" s="6"/>
      <c r="D54" s="6"/>
      <c r="E54" s="117"/>
      <c r="F54" s="152">
        <v>0</v>
      </c>
      <c r="G54" s="153"/>
      <c r="H54" s="57"/>
      <c r="I54" s="54"/>
      <c r="J54" s="55"/>
      <c r="K54" s="55"/>
      <c r="L54" s="55"/>
      <c r="M54" s="55"/>
      <c r="N54" s="56"/>
      <c r="P54" s="143"/>
      <c r="Q54" s="143"/>
    </row>
    <row r="55" spans="1:17">
      <c r="A55" s="5"/>
      <c r="B55" s="5" t="s">
        <v>47</v>
      </c>
      <c r="C55" s="6"/>
      <c r="D55" s="6"/>
      <c r="E55" s="117"/>
      <c r="F55" s="154">
        <f>SUM(F50:G54)</f>
        <v>0</v>
      </c>
      <c r="G55" s="155"/>
      <c r="H55" s="6"/>
      <c r="I55" s="54"/>
      <c r="J55" s="55"/>
      <c r="K55" s="55"/>
      <c r="L55" s="55"/>
      <c r="M55" s="55"/>
      <c r="N55" s="56"/>
      <c r="P55" s="44"/>
      <c r="Q55" s="6"/>
    </row>
    <row r="56" spans="1:17">
      <c r="A56" s="5"/>
      <c r="B56" s="5" t="s">
        <v>54</v>
      </c>
      <c r="C56" s="6"/>
      <c r="D56" s="6"/>
      <c r="E56" s="117"/>
      <c r="F56" s="156">
        <f>+M46-F55</f>
        <v>2107.1999999999998</v>
      </c>
      <c r="G56" s="157"/>
      <c r="H56" s="6"/>
      <c r="I56" s="58"/>
      <c r="J56" s="31"/>
      <c r="K56" s="31"/>
      <c r="L56" s="31"/>
      <c r="M56" s="31"/>
      <c r="N56" s="59"/>
      <c r="P56" s="44"/>
      <c r="Q56" s="6"/>
    </row>
    <row r="57" spans="1:17" ht="12" thickBot="1">
      <c r="A57" s="5"/>
      <c r="B57" s="60" t="s">
        <v>48</v>
      </c>
      <c r="C57" s="30"/>
      <c r="D57" s="30"/>
      <c r="E57" s="61"/>
      <c r="F57" s="158">
        <f>+F55+F56</f>
        <v>2107.1999999999998</v>
      </c>
      <c r="G57" s="159"/>
      <c r="H57" s="6"/>
      <c r="I57" s="62"/>
      <c r="J57" s="31"/>
      <c r="K57" s="31"/>
      <c r="L57" s="31"/>
      <c r="M57" s="31"/>
      <c r="N57" s="59"/>
      <c r="P57" s="44"/>
      <c r="Q57" s="11"/>
    </row>
    <row r="58" spans="1:17">
      <c r="A58" s="5"/>
      <c r="B58" s="142" t="s">
        <v>55</v>
      </c>
      <c r="C58" s="143"/>
      <c r="D58" s="143"/>
      <c r="E58" s="143"/>
      <c r="F58" s="143"/>
      <c r="G58" s="143"/>
      <c r="H58" s="6"/>
      <c r="I58" s="160" t="s">
        <v>56</v>
      </c>
      <c r="J58" s="160"/>
      <c r="K58" s="160"/>
      <c r="L58" s="160"/>
      <c r="M58" s="160"/>
      <c r="N58" s="161"/>
      <c r="P58" s="44"/>
      <c r="Q58" s="11"/>
    </row>
    <row r="59" spans="1:17" ht="1.5" customHeight="1">
      <c r="A59" s="5"/>
      <c r="B59" s="110"/>
      <c r="C59" s="111"/>
      <c r="D59" s="111"/>
      <c r="E59" s="111"/>
      <c r="F59" s="111"/>
      <c r="G59" s="111"/>
      <c r="H59" s="6"/>
      <c r="I59" s="111"/>
      <c r="J59" s="111"/>
      <c r="K59" s="111"/>
      <c r="L59" s="111"/>
      <c r="M59" s="111"/>
      <c r="N59" s="115"/>
      <c r="P59" s="44"/>
      <c r="Q59" s="11" t="s">
        <v>57</v>
      </c>
    </row>
    <row r="60" spans="1:17" ht="11.25" hidden="1" customHeight="1">
      <c r="A60" s="5"/>
      <c r="B60" s="142"/>
      <c r="C60" s="143"/>
      <c r="D60" s="143"/>
      <c r="E60" s="143"/>
      <c r="F60" s="143"/>
      <c r="G60" s="143"/>
      <c r="H60" s="6"/>
      <c r="I60" s="6"/>
      <c r="J60" s="6"/>
      <c r="K60" s="6"/>
      <c r="L60" s="6"/>
      <c r="M60" s="6"/>
      <c r="N60" s="13"/>
      <c r="P60" s="44"/>
      <c r="Q60" s="11" t="s">
        <v>58</v>
      </c>
    </row>
    <row r="61" spans="1:17" ht="16.5" customHeight="1">
      <c r="A61" s="5"/>
      <c r="B61" s="146" t="s">
        <v>59</v>
      </c>
      <c r="C61" s="147"/>
      <c r="D61" s="147"/>
      <c r="E61" s="147"/>
      <c r="F61" s="147"/>
      <c r="G61" s="147"/>
      <c r="H61" s="6"/>
      <c r="I61" s="147" t="s">
        <v>96</v>
      </c>
      <c r="J61" s="147"/>
      <c r="K61" s="147"/>
      <c r="L61" s="147"/>
      <c r="M61" s="147"/>
      <c r="N61" s="148"/>
      <c r="P61" s="44"/>
      <c r="Q61" s="11"/>
    </row>
    <row r="62" spans="1:17">
      <c r="A62" s="5"/>
      <c r="B62" s="142" t="s">
        <v>57</v>
      </c>
      <c r="C62" s="143"/>
      <c r="D62" s="143"/>
      <c r="E62" s="143"/>
      <c r="F62" s="143"/>
      <c r="G62" s="143"/>
      <c r="H62" s="6"/>
      <c r="I62" s="142" t="s">
        <v>57</v>
      </c>
      <c r="J62" s="143"/>
      <c r="K62" s="143"/>
      <c r="L62" s="143"/>
      <c r="M62" s="143"/>
      <c r="N62" s="143"/>
      <c r="P62" s="6"/>
      <c r="Q62" s="6"/>
    </row>
    <row r="63" spans="1:17" ht="26.25" customHeight="1">
      <c r="A63" s="5"/>
      <c r="B63" s="149" t="s">
        <v>60</v>
      </c>
      <c r="C63" s="150"/>
      <c r="D63" s="150"/>
      <c r="E63" s="150"/>
      <c r="F63" s="150"/>
      <c r="G63" s="150"/>
      <c r="H63" s="6"/>
      <c r="I63" s="150" t="s">
        <v>89</v>
      </c>
      <c r="J63" s="150"/>
      <c r="K63" s="150"/>
      <c r="L63" s="150"/>
      <c r="M63" s="150"/>
      <c r="N63" s="151"/>
      <c r="P63" s="6"/>
      <c r="Q63" s="6"/>
    </row>
    <row r="64" spans="1:17" ht="2.25" customHeight="1">
      <c r="A64" s="5"/>
      <c r="B64" s="142" t="s">
        <v>61</v>
      </c>
      <c r="C64" s="143"/>
      <c r="D64" s="143"/>
      <c r="E64" s="143"/>
      <c r="F64" s="143"/>
      <c r="G64" s="143"/>
      <c r="H64" s="6"/>
      <c r="I64" s="144"/>
      <c r="J64" s="144"/>
      <c r="K64" s="144"/>
      <c r="L64" s="144"/>
      <c r="M64" s="144"/>
      <c r="N64" s="145"/>
      <c r="P64" s="6"/>
      <c r="Q64" s="6"/>
    </row>
    <row r="65" spans="1:17" ht="0.75" hidden="1" customHeight="1">
      <c r="A65" s="5"/>
      <c r="B65" s="5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13"/>
      <c r="P65" s="6"/>
      <c r="Q65" s="6"/>
    </row>
    <row r="66" spans="1:17" ht="14.25" customHeight="1" thickBot="1">
      <c r="A66" s="65"/>
      <c r="B66" s="65"/>
      <c r="C66" s="66"/>
      <c r="D66" s="66"/>
      <c r="E66" s="66"/>
      <c r="F66" s="66"/>
      <c r="G66" s="66"/>
      <c r="H66" s="66"/>
      <c r="I66" s="66" t="s">
        <v>62</v>
      </c>
      <c r="J66" s="66">
        <v>7862</v>
      </c>
      <c r="K66" s="66"/>
      <c r="L66" s="67"/>
      <c r="M66" s="68"/>
      <c r="N66" s="69"/>
      <c r="P66" s="6"/>
      <c r="Q66" s="6"/>
    </row>
    <row r="67" spans="1:17" ht="36" customHeight="1">
      <c r="N67" s="4" t="s">
        <v>63</v>
      </c>
      <c r="P67" s="6"/>
      <c r="Q67" s="6"/>
    </row>
    <row r="68" spans="1:17">
      <c r="P68" s="6"/>
      <c r="Q68" s="6"/>
    </row>
    <row r="69" spans="1:17">
      <c r="P69" s="6"/>
      <c r="Q69" s="6"/>
    </row>
    <row r="70" spans="1:17">
      <c r="P70" s="6"/>
      <c r="Q70" s="6"/>
    </row>
    <row r="71" spans="1:17">
      <c r="P71" s="6"/>
      <c r="Q71" s="6"/>
    </row>
    <row r="72" spans="1:17">
      <c r="P72" s="6"/>
      <c r="Q72" s="6"/>
    </row>
    <row r="73" spans="1:17">
      <c r="P73" s="6"/>
      <c r="Q73" s="6"/>
    </row>
    <row r="74" spans="1:17">
      <c r="P74" s="6"/>
      <c r="Q74" s="6"/>
    </row>
    <row r="75" spans="1:17">
      <c r="P75" s="6"/>
      <c r="Q75" s="6"/>
    </row>
    <row r="76" spans="1:17">
      <c r="P76" s="6"/>
      <c r="Q76" s="6"/>
    </row>
    <row r="77" spans="1:17">
      <c r="P77" s="6"/>
      <c r="Q77" s="6"/>
    </row>
    <row r="78" spans="1:17">
      <c r="P78" s="6"/>
      <c r="Q78" s="6"/>
    </row>
  </sheetData>
  <mergeCells count="100">
    <mergeCell ref="B11:C11"/>
    <mergeCell ref="D11:N11"/>
    <mergeCell ref="M2:N2"/>
    <mergeCell ref="L3:M3"/>
    <mergeCell ref="L8:M8"/>
    <mergeCell ref="K9:L9"/>
    <mergeCell ref="M9:N9"/>
    <mergeCell ref="F21:I21"/>
    <mergeCell ref="J21:K21"/>
    <mergeCell ref="L21:N21"/>
    <mergeCell ref="B13:N15"/>
    <mergeCell ref="G16:H16"/>
    <mergeCell ref="L16:M16"/>
    <mergeCell ref="B17:N17"/>
    <mergeCell ref="B18:C18"/>
    <mergeCell ref="E18:G18"/>
    <mergeCell ref="I18:J18"/>
    <mergeCell ref="L18:M18"/>
    <mergeCell ref="B19:N19"/>
    <mergeCell ref="B20:E20"/>
    <mergeCell ref="F20:I20"/>
    <mergeCell ref="J20:K20"/>
    <mergeCell ref="L20:N20"/>
    <mergeCell ref="C29:E29"/>
    <mergeCell ref="G29:I29"/>
    <mergeCell ref="F23:G23"/>
    <mergeCell ref="F24:G24"/>
    <mergeCell ref="M24:N24"/>
    <mergeCell ref="F25:G25"/>
    <mergeCell ref="M25:N25"/>
    <mergeCell ref="F26:G26"/>
    <mergeCell ref="M26:N26"/>
    <mergeCell ref="C27:E27"/>
    <mergeCell ref="G27:I27"/>
    <mergeCell ref="M27:N27"/>
    <mergeCell ref="C28:E28"/>
    <mergeCell ref="G28:I28"/>
    <mergeCell ref="B21:E21"/>
    <mergeCell ref="C30:E30"/>
    <mergeCell ref="G30:I30"/>
    <mergeCell ref="C31:E31"/>
    <mergeCell ref="G31:I31"/>
    <mergeCell ref="C32:E32"/>
    <mergeCell ref="G32:I32"/>
    <mergeCell ref="C33:E33"/>
    <mergeCell ref="G33:I33"/>
    <mergeCell ref="C34:E34"/>
    <mergeCell ref="G34:I34"/>
    <mergeCell ref="C35:E35"/>
    <mergeCell ref="G35:I35"/>
    <mergeCell ref="C36:E36"/>
    <mergeCell ref="G36:I36"/>
    <mergeCell ref="C37:E37"/>
    <mergeCell ref="G37:I37"/>
    <mergeCell ref="C38:E38"/>
    <mergeCell ref="G38:I38"/>
    <mergeCell ref="P42:Q42"/>
    <mergeCell ref="H43:I43"/>
    <mergeCell ref="M43:N43"/>
    <mergeCell ref="C39:E39"/>
    <mergeCell ref="G39:I39"/>
    <mergeCell ref="C40:E40"/>
    <mergeCell ref="G40:I40"/>
    <mergeCell ref="M40:N40"/>
    <mergeCell ref="C41:E41"/>
    <mergeCell ref="G41:I41"/>
    <mergeCell ref="M41:N41"/>
    <mergeCell ref="F53:G53"/>
    <mergeCell ref="F54:G54"/>
    <mergeCell ref="F47:G47"/>
    <mergeCell ref="M47:N47"/>
    <mergeCell ref="C42:E42"/>
    <mergeCell ref="G42:I42"/>
    <mergeCell ref="K42:L42"/>
    <mergeCell ref="M42:N42"/>
    <mergeCell ref="K44:L44"/>
    <mergeCell ref="M44:N44"/>
    <mergeCell ref="M45:N45"/>
    <mergeCell ref="F46:G46"/>
    <mergeCell ref="M46:N46"/>
    <mergeCell ref="F48:G48"/>
    <mergeCell ref="F49:G49"/>
    <mergeCell ref="F50:G50"/>
    <mergeCell ref="F51:G51"/>
    <mergeCell ref="F52:G52"/>
    <mergeCell ref="P54:Q54"/>
    <mergeCell ref="F55:G55"/>
    <mergeCell ref="F56:G56"/>
    <mergeCell ref="F57:G57"/>
    <mergeCell ref="B64:G64"/>
    <mergeCell ref="I64:N64"/>
    <mergeCell ref="B60:G60"/>
    <mergeCell ref="B61:G61"/>
    <mergeCell ref="I61:N61"/>
    <mergeCell ref="B62:G62"/>
    <mergeCell ref="I62:N62"/>
    <mergeCell ref="B63:G63"/>
    <mergeCell ref="I63:N63"/>
    <mergeCell ref="B58:G58"/>
    <mergeCell ref="I58:N58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95" orientation="portrait" r:id="rId1"/>
  <headerFooter alignWithMargins="0"/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0"/>
  <dimension ref="A1:V78"/>
  <sheetViews>
    <sheetView zoomScaleNormal="100" workbookViewId="0">
      <selection activeCell="B13" sqref="B13:N15"/>
    </sheetView>
  </sheetViews>
  <sheetFormatPr baseColWidth="10" defaultColWidth="6.7109375" defaultRowHeight="11.25"/>
  <cols>
    <col min="1" max="1" width="0.42578125" style="4" customWidth="1"/>
    <col min="2" max="2" width="6.7109375" style="4" customWidth="1"/>
    <col min="3" max="3" width="8.140625" style="4" customWidth="1"/>
    <col min="4" max="6" width="6.7109375" style="4" customWidth="1"/>
    <col min="7" max="7" width="6.28515625" style="4" customWidth="1"/>
    <col min="8" max="8" width="3.28515625" style="4" customWidth="1"/>
    <col min="9" max="9" width="7.7109375" style="4" customWidth="1"/>
    <col min="10" max="10" width="9.5703125" style="4" customWidth="1"/>
    <col min="11" max="11" width="4" style="4" customWidth="1"/>
    <col min="12" max="12" width="7" style="4" customWidth="1"/>
    <col min="13" max="13" width="5.28515625" style="4" bestFit="1" customWidth="1"/>
    <col min="14" max="14" width="16.28515625" style="4" customWidth="1"/>
    <col min="15" max="15" width="8.140625" style="4" bestFit="1" customWidth="1"/>
    <col min="16" max="16" width="9.28515625" style="4" bestFit="1" customWidth="1"/>
    <col min="17" max="17" width="10.28515625" style="4" bestFit="1" customWidth="1"/>
    <col min="18" max="16384" width="6.7109375" style="4"/>
  </cols>
  <sheetData>
    <row r="1" spans="1:22">
      <c r="A1" s="1"/>
      <c r="B1" s="1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</row>
    <row r="2" spans="1:22">
      <c r="A2" s="5"/>
      <c r="B2" s="5"/>
      <c r="C2" s="6"/>
      <c r="D2" s="6"/>
      <c r="E2" s="6"/>
      <c r="F2" s="6"/>
      <c r="G2" s="6"/>
      <c r="H2" s="6"/>
      <c r="I2" s="6"/>
      <c r="J2" s="6"/>
      <c r="K2" s="6"/>
      <c r="L2" s="7" t="s">
        <v>0</v>
      </c>
      <c r="M2" s="198">
        <v>28</v>
      </c>
      <c r="N2" s="200"/>
    </row>
    <row r="3" spans="1:22">
      <c r="A3" s="5"/>
      <c r="B3" s="5"/>
      <c r="C3" s="6"/>
      <c r="D3" s="6"/>
      <c r="E3" s="6"/>
      <c r="F3" s="6"/>
      <c r="G3" s="6"/>
      <c r="H3" s="6"/>
      <c r="I3" s="6"/>
      <c r="J3" s="6"/>
      <c r="K3" s="6"/>
      <c r="L3" s="179" t="s">
        <v>1</v>
      </c>
      <c r="M3" s="213"/>
      <c r="N3" s="8">
        <v>7862</v>
      </c>
    </row>
    <row r="4" spans="1:22">
      <c r="A4" s="5"/>
      <c r="B4" s="5"/>
      <c r="C4" s="6"/>
      <c r="D4" s="6"/>
      <c r="E4" s="6"/>
      <c r="F4" s="6"/>
      <c r="G4" s="6"/>
      <c r="H4" s="6"/>
      <c r="I4" s="6"/>
      <c r="J4" s="6"/>
      <c r="K4" s="6"/>
      <c r="L4" s="113"/>
      <c r="M4" s="113"/>
      <c r="N4" s="10" t="s">
        <v>2</v>
      </c>
    </row>
    <row r="5" spans="1:22">
      <c r="A5" s="5"/>
      <c r="B5" s="5"/>
      <c r="C5" s="6"/>
      <c r="D5" s="6"/>
      <c r="E5" s="6"/>
      <c r="F5" s="6"/>
      <c r="G5" s="11"/>
      <c r="H5" s="6"/>
      <c r="I5" s="6"/>
      <c r="J5" s="6"/>
      <c r="K5" s="6"/>
      <c r="L5" s="113" t="s">
        <v>3</v>
      </c>
      <c r="M5" s="113"/>
      <c r="N5" s="12"/>
    </row>
    <row r="6" spans="1:22">
      <c r="A6" s="5"/>
      <c r="B6" s="5"/>
      <c r="C6" s="6"/>
      <c r="D6" s="6"/>
      <c r="E6" s="6"/>
      <c r="F6" s="6"/>
      <c r="G6" s="11" t="s">
        <v>4</v>
      </c>
      <c r="H6" s="6"/>
      <c r="I6" s="6"/>
      <c r="J6" s="6"/>
      <c r="K6" s="6"/>
      <c r="L6" s="6"/>
      <c r="M6" s="6"/>
      <c r="N6" s="13"/>
    </row>
    <row r="7" spans="1:22">
      <c r="A7" s="5"/>
      <c r="B7" s="5"/>
      <c r="C7" s="6"/>
      <c r="D7" s="6"/>
      <c r="E7" s="6"/>
      <c r="F7" s="11"/>
      <c r="G7" s="11"/>
      <c r="H7" s="6"/>
      <c r="I7" s="6"/>
      <c r="J7" s="6"/>
      <c r="K7" s="6"/>
      <c r="L7" s="6"/>
      <c r="M7" s="6"/>
      <c r="N7" s="13"/>
    </row>
    <row r="8" spans="1:22" ht="12" thickBot="1">
      <c r="A8" s="5"/>
      <c r="B8" s="5"/>
      <c r="C8" s="6"/>
      <c r="D8" s="6"/>
      <c r="E8" s="6"/>
      <c r="F8" s="6"/>
      <c r="G8" s="6" t="s">
        <v>5</v>
      </c>
      <c r="H8" s="6"/>
      <c r="I8" s="6"/>
      <c r="J8" s="14">
        <v>26</v>
      </c>
      <c r="K8" s="111" t="s">
        <v>6</v>
      </c>
      <c r="L8" s="147" t="s">
        <v>64</v>
      </c>
      <c r="M8" s="147"/>
      <c r="N8" s="13">
        <v>2019</v>
      </c>
    </row>
    <row r="9" spans="1:22">
      <c r="A9" s="5"/>
      <c r="B9" s="5"/>
      <c r="C9" s="6"/>
      <c r="D9" s="6"/>
      <c r="E9" s="6"/>
      <c r="F9" s="6"/>
      <c r="G9" s="6"/>
      <c r="H9" s="6"/>
      <c r="I9" s="6"/>
      <c r="J9" s="6"/>
      <c r="K9" s="143" t="s">
        <v>7</v>
      </c>
      <c r="L9" s="143"/>
      <c r="M9" s="172">
        <f>M46</f>
        <v>670.40000000000009</v>
      </c>
      <c r="N9" s="173"/>
    </row>
    <row r="10" spans="1:22" ht="13.5" customHeight="1">
      <c r="A10" s="5"/>
      <c r="B10" s="5" t="s">
        <v>8</v>
      </c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13"/>
    </row>
    <row r="11" spans="1:22">
      <c r="A11" s="116"/>
      <c r="B11" s="214">
        <f>$M$9</f>
        <v>670.40000000000009</v>
      </c>
      <c r="C11" s="215"/>
      <c r="D11" s="216" t="s">
        <v>166</v>
      </c>
      <c r="E11" s="216"/>
      <c r="F11" s="216"/>
      <c r="G11" s="216"/>
      <c r="H11" s="216"/>
      <c r="I11" s="216"/>
      <c r="J11" s="216"/>
      <c r="K11" s="216"/>
      <c r="L11" s="216"/>
      <c r="M11" s="216"/>
      <c r="N11" s="217"/>
    </row>
    <row r="12" spans="1:22">
      <c r="A12" s="5"/>
      <c r="B12" s="5" t="s">
        <v>9</v>
      </c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13"/>
      <c r="P12" s="4" t="s">
        <v>10</v>
      </c>
      <c r="T12" s="4" t="s">
        <v>11</v>
      </c>
    </row>
    <row r="13" spans="1:22" ht="12.75" customHeight="1">
      <c r="A13" s="5"/>
      <c r="B13" s="206" t="s">
        <v>165</v>
      </c>
      <c r="C13" s="207"/>
      <c r="D13" s="207"/>
      <c r="E13" s="207"/>
      <c r="F13" s="207"/>
      <c r="G13" s="207"/>
      <c r="H13" s="207"/>
      <c r="I13" s="207"/>
      <c r="J13" s="207"/>
      <c r="K13" s="207"/>
      <c r="L13" s="207"/>
      <c r="M13" s="207"/>
      <c r="N13" s="208"/>
    </row>
    <row r="14" spans="1:22">
      <c r="A14" s="5"/>
      <c r="B14" s="206"/>
      <c r="C14" s="207"/>
      <c r="D14" s="207"/>
      <c r="E14" s="207"/>
      <c r="F14" s="207"/>
      <c r="G14" s="207"/>
      <c r="H14" s="207"/>
      <c r="I14" s="207"/>
      <c r="J14" s="207"/>
      <c r="K14" s="207"/>
      <c r="L14" s="207"/>
      <c r="M14" s="207"/>
      <c r="N14" s="208"/>
      <c r="V14" s="4" t="s">
        <v>11</v>
      </c>
    </row>
    <row r="15" spans="1:22">
      <c r="A15" s="5"/>
      <c r="B15" s="206"/>
      <c r="C15" s="207"/>
      <c r="D15" s="207"/>
      <c r="E15" s="207"/>
      <c r="F15" s="207"/>
      <c r="G15" s="207"/>
      <c r="H15" s="207"/>
      <c r="I15" s="207"/>
      <c r="J15" s="207"/>
      <c r="K15" s="207"/>
      <c r="L15" s="207"/>
      <c r="M15" s="207"/>
      <c r="N15" s="208"/>
    </row>
    <row r="16" spans="1:22">
      <c r="A16" s="5"/>
      <c r="B16" s="5" t="s">
        <v>12</v>
      </c>
      <c r="C16" s="6"/>
      <c r="D16" s="6"/>
      <c r="E16" s="114">
        <v>27</v>
      </c>
      <c r="F16" s="111" t="s">
        <v>6</v>
      </c>
      <c r="G16" s="147" t="s">
        <v>64</v>
      </c>
      <c r="H16" s="147"/>
      <c r="I16" s="111" t="s">
        <v>13</v>
      </c>
      <c r="J16" s="114">
        <v>28</v>
      </c>
      <c r="K16" s="111" t="s">
        <v>14</v>
      </c>
      <c r="L16" s="147" t="s">
        <v>15</v>
      </c>
      <c r="M16" s="147"/>
      <c r="N16" s="13">
        <v>2019</v>
      </c>
      <c r="P16" s="19"/>
    </row>
    <row r="17" spans="1:22" ht="12" thickBot="1">
      <c r="A17" s="5"/>
      <c r="B17" s="192">
        <v>27</v>
      </c>
      <c r="C17" s="193"/>
      <c r="D17" s="193"/>
      <c r="E17" s="193"/>
      <c r="F17" s="193"/>
      <c r="G17" s="193"/>
      <c r="H17" s="193"/>
      <c r="I17" s="193"/>
      <c r="J17" s="193"/>
      <c r="K17" s="193"/>
      <c r="L17" s="193"/>
      <c r="M17" s="193"/>
      <c r="N17" s="194"/>
    </row>
    <row r="18" spans="1:22" ht="12" thickBot="1">
      <c r="A18" s="5"/>
      <c r="B18" s="142" t="s">
        <v>16</v>
      </c>
      <c r="C18" s="209"/>
      <c r="D18" s="20"/>
      <c r="E18" s="210" t="s">
        <v>17</v>
      </c>
      <c r="F18" s="211"/>
      <c r="G18" s="212"/>
      <c r="H18" s="20" t="s">
        <v>18</v>
      </c>
      <c r="I18" s="210" t="s">
        <v>19</v>
      </c>
      <c r="J18" s="212"/>
      <c r="K18" s="20"/>
      <c r="L18" s="210" t="s">
        <v>20</v>
      </c>
      <c r="M18" s="212"/>
      <c r="N18" s="20"/>
      <c r="V18" s="4" t="s">
        <v>11</v>
      </c>
    </row>
    <row r="19" spans="1:22">
      <c r="A19" s="5"/>
      <c r="B19" s="192" t="s">
        <v>3</v>
      </c>
      <c r="C19" s="193"/>
      <c r="D19" s="193"/>
      <c r="E19" s="193"/>
      <c r="F19" s="193"/>
      <c r="G19" s="193"/>
      <c r="H19" s="193"/>
      <c r="I19" s="193"/>
      <c r="J19" s="193"/>
      <c r="K19" s="193"/>
      <c r="L19" s="193"/>
      <c r="M19" s="193"/>
      <c r="N19" s="194"/>
      <c r="Q19" s="4" t="s">
        <v>11</v>
      </c>
    </row>
    <row r="20" spans="1:22" ht="12.75" customHeight="1">
      <c r="A20" s="5"/>
      <c r="B20" s="195"/>
      <c r="C20" s="196"/>
      <c r="D20" s="196"/>
      <c r="E20" s="197"/>
      <c r="F20" s="198"/>
      <c r="G20" s="174"/>
      <c r="H20" s="174"/>
      <c r="I20" s="199"/>
      <c r="J20" s="198"/>
      <c r="K20" s="199"/>
      <c r="L20" s="198"/>
      <c r="M20" s="174"/>
      <c r="N20" s="200"/>
      <c r="Q20" s="4" t="s">
        <v>11</v>
      </c>
    </row>
    <row r="21" spans="1:22">
      <c r="A21" s="5"/>
      <c r="B21" s="201" t="s">
        <v>21</v>
      </c>
      <c r="C21" s="202"/>
      <c r="D21" s="202"/>
      <c r="E21" s="203"/>
      <c r="F21" s="204" t="s">
        <v>22</v>
      </c>
      <c r="G21" s="202"/>
      <c r="H21" s="202"/>
      <c r="I21" s="203"/>
      <c r="J21" s="204" t="s">
        <v>23</v>
      </c>
      <c r="K21" s="203"/>
      <c r="L21" s="204" t="s">
        <v>24</v>
      </c>
      <c r="M21" s="202"/>
      <c r="N21" s="205"/>
    </row>
    <row r="22" spans="1:22">
      <c r="A22" s="5"/>
      <c r="B22" s="22" t="s">
        <v>25</v>
      </c>
      <c r="C22" s="6"/>
      <c r="D22" s="6"/>
      <c r="E22" s="11"/>
      <c r="F22" s="6"/>
      <c r="G22" s="6"/>
      <c r="H22" s="6"/>
      <c r="I22" s="6"/>
      <c r="J22" s="6"/>
      <c r="K22" s="6"/>
      <c r="L22" s="6"/>
      <c r="M22" s="6"/>
      <c r="N22" s="13"/>
    </row>
    <row r="23" spans="1:22">
      <c r="A23" s="5"/>
      <c r="B23" s="5"/>
      <c r="C23" s="6" t="s">
        <v>26</v>
      </c>
      <c r="D23" s="6"/>
      <c r="E23" s="111"/>
      <c r="F23" s="147" t="s">
        <v>27</v>
      </c>
      <c r="G23" s="147"/>
      <c r="H23" s="6"/>
      <c r="I23" s="6"/>
      <c r="J23" s="11"/>
      <c r="K23" s="6"/>
      <c r="L23" s="6"/>
      <c r="M23" s="6"/>
      <c r="N23" s="13"/>
    </row>
    <row r="24" spans="1:22">
      <c r="A24" s="5"/>
      <c r="B24" s="5" t="s">
        <v>28</v>
      </c>
      <c r="C24" s="6"/>
      <c r="D24" s="23"/>
      <c r="E24" s="111" t="s">
        <v>29</v>
      </c>
      <c r="F24" s="168"/>
      <c r="G24" s="184"/>
      <c r="H24" s="6" t="s">
        <v>30</v>
      </c>
      <c r="I24" s="6"/>
      <c r="J24" s="24"/>
      <c r="K24" s="6"/>
      <c r="L24" s="6"/>
      <c r="M24" s="185"/>
      <c r="N24" s="186"/>
    </row>
    <row r="25" spans="1:22">
      <c r="A25" s="5"/>
      <c r="B25" s="5" t="s">
        <v>28</v>
      </c>
      <c r="C25" s="6"/>
      <c r="D25" s="23"/>
      <c r="E25" s="111" t="s">
        <v>29</v>
      </c>
      <c r="F25" s="187"/>
      <c r="G25" s="187"/>
      <c r="H25" s="6" t="s">
        <v>31</v>
      </c>
      <c r="I25" s="6"/>
      <c r="J25" s="11"/>
      <c r="K25" s="6" t="s">
        <v>32</v>
      </c>
      <c r="L25" s="6"/>
      <c r="M25" s="188">
        <f>D24*F24+D25*F25</f>
        <v>0</v>
      </c>
      <c r="N25" s="188"/>
    </row>
    <row r="26" spans="1:22">
      <c r="A26" s="5"/>
      <c r="B26" s="22" t="s">
        <v>33</v>
      </c>
      <c r="C26" s="6"/>
      <c r="D26" s="25"/>
      <c r="E26" s="111"/>
      <c r="F26" s="189"/>
      <c r="G26" s="189"/>
      <c r="H26" s="6"/>
      <c r="I26" s="6"/>
      <c r="J26" s="6"/>
      <c r="K26" s="6"/>
      <c r="L26" s="6"/>
      <c r="M26" s="190"/>
      <c r="N26" s="191"/>
    </row>
    <row r="27" spans="1:22" ht="12">
      <c r="A27" s="5"/>
      <c r="B27" s="5" t="s">
        <v>6</v>
      </c>
      <c r="C27" s="147" t="s">
        <v>34</v>
      </c>
      <c r="D27" s="147"/>
      <c r="E27" s="147"/>
      <c r="F27" s="111" t="s">
        <v>29</v>
      </c>
      <c r="G27" s="147" t="s">
        <v>144</v>
      </c>
      <c r="H27" s="147"/>
      <c r="I27" s="147"/>
      <c r="J27" s="27"/>
      <c r="K27" s="6" t="s">
        <v>35</v>
      </c>
      <c r="L27" s="6"/>
      <c r="M27" s="182"/>
      <c r="N27" s="183"/>
    </row>
    <row r="28" spans="1:22">
      <c r="A28" s="5"/>
      <c r="B28" s="5" t="s">
        <v>6</v>
      </c>
      <c r="C28" s="147" t="s">
        <v>144</v>
      </c>
      <c r="D28" s="147"/>
      <c r="E28" s="147"/>
      <c r="F28" s="28" t="s">
        <v>29</v>
      </c>
      <c r="G28" s="147" t="s">
        <v>87</v>
      </c>
      <c r="H28" s="147"/>
      <c r="I28" s="147"/>
      <c r="J28" s="27"/>
      <c r="K28" s="6" t="s">
        <v>35</v>
      </c>
      <c r="L28" s="6"/>
      <c r="M28" s="6"/>
      <c r="N28" s="29"/>
    </row>
    <row r="29" spans="1:22">
      <c r="A29" s="5"/>
      <c r="B29" s="5" t="s">
        <v>6</v>
      </c>
      <c r="C29" s="147" t="s">
        <v>34</v>
      </c>
      <c r="D29" s="147"/>
      <c r="E29" s="147"/>
      <c r="F29" s="111" t="s">
        <v>29</v>
      </c>
      <c r="G29" s="147" t="s">
        <v>163</v>
      </c>
      <c r="H29" s="147"/>
      <c r="I29" s="147"/>
      <c r="J29" s="27">
        <v>91</v>
      </c>
      <c r="K29" s="6" t="s">
        <v>35</v>
      </c>
      <c r="L29" s="6"/>
      <c r="M29" s="6"/>
      <c r="N29" s="13"/>
    </row>
    <row r="30" spans="1:22">
      <c r="A30" s="5"/>
      <c r="B30" s="5" t="s">
        <v>6</v>
      </c>
      <c r="C30" s="147" t="s">
        <v>162</v>
      </c>
      <c r="D30" s="147"/>
      <c r="E30" s="147"/>
      <c r="F30" s="28" t="s">
        <v>29</v>
      </c>
      <c r="G30" s="147" t="s">
        <v>87</v>
      </c>
      <c r="H30" s="147"/>
      <c r="I30" s="147"/>
      <c r="J30" s="27">
        <v>91</v>
      </c>
      <c r="K30" s="6" t="s">
        <v>35</v>
      </c>
      <c r="L30" s="6"/>
      <c r="M30" s="6"/>
      <c r="N30" s="13"/>
    </row>
    <row r="31" spans="1:22" ht="11.25" customHeight="1">
      <c r="A31" s="5"/>
      <c r="B31" s="5" t="s">
        <v>6</v>
      </c>
      <c r="C31" s="147" t="s">
        <v>36</v>
      </c>
      <c r="D31" s="147"/>
      <c r="E31" s="147"/>
      <c r="F31" s="111" t="s">
        <v>29</v>
      </c>
      <c r="G31" s="147" t="s">
        <v>36</v>
      </c>
      <c r="H31" s="147"/>
      <c r="I31" s="147"/>
      <c r="J31" s="27"/>
      <c r="K31" s="6" t="s">
        <v>35</v>
      </c>
      <c r="L31" s="6"/>
      <c r="M31" s="6"/>
      <c r="N31" s="13"/>
    </row>
    <row r="32" spans="1:22">
      <c r="A32" s="5"/>
      <c r="B32" s="5" t="s">
        <v>6</v>
      </c>
      <c r="C32" s="147"/>
      <c r="D32" s="147"/>
      <c r="E32" s="147"/>
      <c r="F32" s="28" t="s">
        <v>29</v>
      </c>
      <c r="G32" s="147"/>
      <c r="H32" s="147"/>
      <c r="I32" s="147"/>
      <c r="J32" s="27"/>
      <c r="K32" s="6" t="s">
        <v>35</v>
      </c>
      <c r="L32" s="6"/>
      <c r="M32" s="6"/>
      <c r="N32" s="13"/>
    </row>
    <row r="33" spans="1:18" ht="11.25" customHeight="1">
      <c r="A33" s="5"/>
      <c r="B33" s="5" t="s">
        <v>6</v>
      </c>
      <c r="C33" s="174"/>
      <c r="D33" s="174"/>
      <c r="E33" s="174"/>
      <c r="F33" s="28" t="s">
        <v>29</v>
      </c>
      <c r="G33" s="174"/>
      <c r="H33" s="174"/>
      <c r="I33" s="174"/>
      <c r="J33" s="30"/>
      <c r="K33" s="6" t="s">
        <v>35</v>
      </c>
      <c r="L33" s="6"/>
      <c r="M33" s="6"/>
      <c r="N33" s="13"/>
    </row>
    <row r="34" spans="1:18">
      <c r="A34" s="5"/>
      <c r="B34" s="5" t="s">
        <v>6</v>
      </c>
      <c r="C34" s="147"/>
      <c r="D34" s="147"/>
      <c r="E34" s="147"/>
      <c r="F34" s="28" t="s">
        <v>29</v>
      </c>
      <c r="G34" s="147"/>
      <c r="H34" s="147"/>
      <c r="I34" s="147"/>
      <c r="J34" s="27"/>
      <c r="K34" s="6" t="s">
        <v>35</v>
      </c>
      <c r="L34" s="6"/>
      <c r="M34" s="6"/>
      <c r="N34" s="13"/>
    </row>
    <row r="35" spans="1:18">
      <c r="A35" s="5"/>
      <c r="B35" s="5"/>
      <c r="C35" s="174"/>
      <c r="D35" s="174"/>
      <c r="E35" s="174"/>
      <c r="F35" s="28" t="s">
        <v>29</v>
      </c>
      <c r="G35" s="174"/>
      <c r="H35" s="174"/>
      <c r="I35" s="174"/>
      <c r="J35" s="31"/>
      <c r="K35" s="6" t="s">
        <v>35</v>
      </c>
      <c r="L35" s="6"/>
      <c r="M35" s="6"/>
      <c r="N35" s="13"/>
    </row>
    <row r="36" spans="1:18">
      <c r="A36" s="5"/>
      <c r="B36" s="5"/>
      <c r="C36" s="174"/>
      <c r="D36" s="174"/>
      <c r="E36" s="174"/>
      <c r="F36" s="111" t="s">
        <v>29</v>
      </c>
      <c r="G36" s="174"/>
      <c r="H36" s="174"/>
      <c r="I36" s="174"/>
      <c r="J36" s="31"/>
      <c r="K36" s="6" t="s">
        <v>35</v>
      </c>
      <c r="L36" s="6"/>
      <c r="M36" s="6"/>
      <c r="N36" s="13"/>
    </row>
    <row r="37" spans="1:18">
      <c r="A37" s="5"/>
      <c r="B37" s="5"/>
      <c r="C37" s="174"/>
      <c r="D37" s="174"/>
      <c r="E37" s="174"/>
      <c r="F37" s="111" t="s">
        <v>29</v>
      </c>
      <c r="G37" s="174"/>
      <c r="H37" s="174"/>
      <c r="I37" s="174"/>
      <c r="J37" s="31"/>
      <c r="K37" s="6" t="s">
        <v>35</v>
      </c>
      <c r="L37" s="6"/>
      <c r="M37" s="6"/>
      <c r="N37" s="13"/>
    </row>
    <row r="38" spans="1:18">
      <c r="A38" s="5"/>
      <c r="B38" s="5"/>
      <c r="C38" s="174"/>
      <c r="D38" s="174"/>
      <c r="E38" s="174"/>
      <c r="F38" s="111" t="s">
        <v>29</v>
      </c>
      <c r="G38" s="174"/>
      <c r="H38" s="174"/>
      <c r="I38" s="174"/>
      <c r="J38" s="31"/>
      <c r="K38" s="6" t="s">
        <v>35</v>
      </c>
      <c r="L38" s="6"/>
      <c r="M38" s="6"/>
      <c r="N38" s="13"/>
    </row>
    <row r="39" spans="1:18">
      <c r="A39" s="5"/>
      <c r="B39" s="5"/>
      <c r="C39" s="174"/>
      <c r="D39" s="174"/>
      <c r="E39" s="174"/>
      <c r="F39" s="111" t="s">
        <v>29</v>
      </c>
      <c r="G39" s="174"/>
      <c r="H39" s="174"/>
      <c r="I39" s="174"/>
      <c r="J39" s="31"/>
      <c r="K39" s="6" t="s">
        <v>35</v>
      </c>
      <c r="L39" s="6"/>
      <c r="M39" s="32"/>
      <c r="N39" s="33"/>
    </row>
    <row r="40" spans="1:18">
      <c r="A40" s="5"/>
      <c r="B40" s="5"/>
      <c r="C40" s="174"/>
      <c r="D40" s="174"/>
      <c r="E40" s="174"/>
      <c r="F40" s="111" t="s">
        <v>29</v>
      </c>
      <c r="G40" s="174"/>
      <c r="H40" s="174"/>
      <c r="I40" s="174"/>
      <c r="J40" s="31"/>
      <c r="K40" s="6" t="s">
        <v>35</v>
      </c>
      <c r="L40" s="117"/>
      <c r="M40" s="180">
        <f>M25</f>
        <v>0</v>
      </c>
      <c r="N40" s="181"/>
    </row>
    <row r="41" spans="1:18">
      <c r="A41" s="5"/>
      <c r="B41" s="5"/>
      <c r="C41" s="174"/>
      <c r="D41" s="174"/>
      <c r="E41" s="174"/>
      <c r="F41" s="111" t="s">
        <v>29</v>
      </c>
      <c r="G41" s="174"/>
      <c r="H41" s="174"/>
      <c r="I41" s="174"/>
      <c r="J41" s="31"/>
      <c r="K41" s="35"/>
      <c r="L41" s="36" t="s">
        <v>37</v>
      </c>
      <c r="M41" s="177">
        <v>1</v>
      </c>
      <c r="N41" s="178"/>
      <c r="R41" s="4" t="s">
        <v>38</v>
      </c>
    </row>
    <row r="42" spans="1:18">
      <c r="A42" s="5"/>
      <c r="B42" s="5"/>
      <c r="C42" s="174"/>
      <c r="D42" s="174"/>
      <c r="E42" s="174"/>
      <c r="F42" s="6"/>
      <c r="G42" s="174"/>
      <c r="H42" s="174"/>
      <c r="I42" s="174"/>
      <c r="J42" s="31"/>
      <c r="K42" s="175" t="s">
        <v>39</v>
      </c>
      <c r="L42" s="176"/>
      <c r="M42" s="177">
        <f>135*2</f>
        <v>270</v>
      </c>
      <c r="N42" s="178"/>
      <c r="P42" s="143"/>
      <c r="Q42" s="143"/>
    </row>
    <row r="43" spans="1:18">
      <c r="A43" s="5"/>
      <c r="B43" s="37"/>
      <c r="C43" s="38" t="s">
        <v>40</v>
      </c>
      <c r="D43" s="39"/>
      <c r="E43" s="39"/>
      <c r="F43" s="39"/>
      <c r="G43" s="40"/>
      <c r="H43" s="179"/>
      <c r="I43" s="179"/>
      <c r="J43" s="41">
        <f>SUM(J27:J42)</f>
        <v>182</v>
      </c>
      <c r="K43" s="42"/>
      <c r="L43" s="112" t="s">
        <v>33</v>
      </c>
      <c r="M43" s="168">
        <f>J43*J44</f>
        <v>400.40000000000003</v>
      </c>
      <c r="N43" s="169"/>
      <c r="P43" s="44"/>
      <c r="Q43" s="6"/>
    </row>
    <row r="44" spans="1:18">
      <c r="A44" s="5"/>
      <c r="B44" s="5"/>
      <c r="C44" s="7"/>
      <c r="D44" s="6"/>
      <c r="E44" s="6"/>
      <c r="F44" s="6"/>
      <c r="G44" s="45"/>
      <c r="I44" s="113" t="s">
        <v>41</v>
      </c>
      <c r="J44" s="46">
        <v>2.2000000000000002</v>
      </c>
      <c r="K44" s="166" t="s">
        <v>42</v>
      </c>
      <c r="L44" s="167"/>
      <c r="M44" s="168"/>
      <c r="N44" s="169"/>
      <c r="P44" s="44"/>
      <c r="Q44" s="6"/>
    </row>
    <row r="45" spans="1:18">
      <c r="A45" s="5"/>
      <c r="B45" s="5"/>
      <c r="C45" s="7"/>
      <c r="D45" s="6"/>
      <c r="E45" s="6"/>
      <c r="F45" s="6"/>
      <c r="G45" s="45"/>
      <c r="H45" s="47"/>
      <c r="I45" s="47"/>
      <c r="J45" s="42"/>
      <c r="K45" s="42"/>
      <c r="L45" s="112" t="s">
        <v>43</v>
      </c>
      <c r="M45" s="170"/>
      <c r="N45" s="171"/>
      <c r="P45" s="44"/>
      <c r="Q45" s="6"/>
    </row>
    <row r="46" spans="1:18">
      <c r="A46" s="5"/>
      <c r="B46" s="5" t="s">
        <v>44</v>
      </c>
      <c r="C46" s="6"/>
      <c r="D46" s="6"/>
      <c r="E46" s="117"/>
      <c r="F46" s="164">
        <v>0</v>
      </c>
      <c r="G46" s="165"/>
      <c r="H46" s="112"/>
      <c r="I46" s="112"/>
      <c r="J46" s="112"/>
      <c r="K46" s="6" t="s">
        <v>45</v>
      </c>
      <c r="L46" s="117"/>
      <c r="M46" s="172">
        <f>M43+M42+M40+M44+M45</f>
        <v>670.40000000000009</v>
      </c>
      <c r="N46" s="173"/>
      <c r="O46" s="48"/>
      <c r="P46" s="44"/>
      <c r="Q46" s="11"/>
    </row>
    <row r="47" spans="1:18">
      <c r="A47" s="5"/>
      <c r="B47" s="5" t="s">
        <v>46</v>
      </c>
      <c r="C47" s="6"/>
      <c r="D47" s="6"/>
      <c r="E47" s="117"/>
      <c r="F47" s="152">
        <v>0</v>
      </c>
      <c r="G47" s="153"/>
      <c r="H47" s="112"/>
      <c r="I47" s="112"/>
      <c r="J47" s="112"/>
      <c r="K47" s="6" t="s">
        <v>47</v>
      </c>
      <c r="L47" s="117"/>
      <c r="M47" s="172"/>
      <c r="N47" s="173"/>
      <c r="P47" s="44"/>
      <c r="Q47" s="11"/>
    </row>
    <row r="48" spans="1:18">
      <c r="A48" s="5"/>
      <c r="B48" s="5" t="s">
        <v>48</v>
      </c>
      <c r="C48" s="6"/>
      <c r="D48" s="6"/>
      <c r="E48" s="117"/>
      <c r="F48" s="162">
        <f>SUM(F46:G47)</f>
        <v>0</v>
      </c>
      <c r="G48" s="163"/>
      <c r="H48" s="112"/>
      <c r="I48" s="112"/>
      <c r="J48" s="112"/>
      <c r="K48" s="6"/>
      <c r="L48" s="117"/>
      <c r="M48" s="49"/>
      <c r="N48" s="50"/>
      <c r="P48" s="44"/>
      <c r="Q48" s="51"/>
    </row>
    <row r="49" spans="1:17">
      <c r="A49" s="5"/>
      <c r="B49" s="5" t="s">
        <v>49</v>
      </c>
      <c r="C49" s="6"/>
      <c r="D49" s="6"/>
      <c r="E49" s="117"/>
      <c r="F49" s="152">
        <v>0</v>
      </c>
      <c r="G49" s="153"/>
      <c r="H49" s="112"/>
      <c r="I49" s="112"/>
      <c r="J49" s="112"/>
      <c r="K49" s="6"/>
      <c r="L49" s="117"/>
      <c r="M49" s="49"/>
      <c r="N49" s="50"/>
      <c r="P49" s="44"/>
      <c r="Q49" s="11"/>
    </row>
    <row r="50" spans="1:17">
      <c r="A50" s="5"/>
      <c r="B50" s="5" t="s">
        <v>48</v>
      </c>
      <c r="C50" s="6"/>
      <c r="D50" s="6"/>
      <c r="E50" s="117"/>
      <c r="F50" s="162">
        <f>SUM(F48:G49)</f>
        <v>0</v>
      </c>
      <c r="G50" s="163"/>
      <c r="H50" s="112"/>
      <c r="I50" s="112"/>
      <c r="J50" s="112"/>
      <c r="K50" s="6"/>
      <c r="L50" s="117"/>
      <c r="M50" s="49"/>
      <c r="N50" s="50"/>
      <c r="P50" s="44"/>
      <c r="Q50" s="11"/>
    </row>
    <row r="51" spans="1:17">
      <c r="A51" s="5"/>
      <c r="B51" s="5" t="s">
        <v>33</v>
      </c>
      <c r="C51" s="6"/>
      <c r="D51" s="6"/>
      <c r="E51" s="117"/>
      <c r="F51" s="164">
        <v>0</v>
      </c>
      <c r="G51" s="165"/>
      <c r="H51" s="6"/>
      <c r="I51" s="52" t="s">
        <v>50</v>
      </c>
      <c r="J51" s="39"/>
      <c r="K51" s="39"/>
      <c r="L51" s="39"/>
      <c r="M51" s="39"/>
      <c r="N51" s="53"/>
      <c r="P51" s="44"/>
      <c r="Q51" s="11"/>
    </row>
    <row r="52" spans="1:17">
      <c r="A52" s="5"/>
      <c r="B52" s="5" t="s">
        <v>51</v>
      </c>
      <c r="C52" s="6"/>
      <c r="D52" s="6"/>
      <c r="E52" s="117"/>
      <c r="F52" s="152">
        <v>0</v>
      </c>
      <c r="G52" s="153"/>
      <c r="H52" s="6"/>
      <c r="I52" s="54" t="s">
        <v>164</v>
      </c>
      <c r="J52" s="55"/>
      <c r="K52" s="55"/>
      <c r="L52" s="55"/>
      <c r="M52" s="55"/>
      <c r="N52" s="56"/>
      <c r="P52" s="6"/>
      <c r="Q52" s="6"/>
    </row>
    <row r="53" spans="1:17">
      <c r="A53" s="5"/>
      <c r="B53" s="5" t="s">
        <v>43</v>
      </c>
      <c r="C53" s="6"/>
      <c r="D53" s="6"/>
      <c r="E53" s="117" t="s">
        <v>52</v>
      </c>
      <c r="F53" s="152">
        <v>0</v>
      </c>
      <c r="G53" s="153"/>
      <c r="H53" s="6"/>
      <c r="I53" s="54"/>
      <c r="J53" s="55"/>
      <c r="K53" s="55"/>
      <c r="L53" s="55"/>
      <c r="M53" s="55"/>
      <c r="N53" s="56"/>
      <c r="P53" s="6"/>
      <c r="Q53" s="6"/>
    </row>
    <row r="54" spans="1:17">
      <c r="A54" s="5"/>
      <c r="B54" s="5" t="s">
        <v>53</v>
      </c>
      <c r="C54" s="6"/>
      <c r="D54" s="6"/>
      <c r="E54" s="117"/>
      <c r="F54" s="152">
        <v>0</v>
      </c>
      <c r="G54" s="153"/>
      <c r="H54" s="57"/>
      <c r="I54" s="54"/>
      <c r="J54" s="55"/>
      <c r="K54" s="55"/>
      <c r="L54" s="55"/>
      <c r="M54" s="55"/>
      <c r="N54" s="56"/>
      <c r="P54" s="143"/>
      <c r="Q54" s="143"/>
    </row>
    <row r="55" spans="1:17">
      <c r="A55" s="5"/>
      <c r="B55" s="5" t="s">
        <v>47</v>
      </c>
      <c r="C55" s="6"/>
      <c r="D55" s="6"/>
      <c r="E55" s="117"/>
      <c r="F55" s="154">
        <f>SUM(F50:G54)</f>
        <v>0</v>
      </c>
      <c r="G55" s="155"/>
      <c r="H55" s="6"/>
      <c r="I55" s="54"/>
      <c r="J55" s="55"/>
      <c r="K55" s="55"/>
      <c r="L55" s="55"/>
      <c r="M55" s="55"/>
      <c r="N55" s="56"/>
      <c r="P55" s="44"/>
      <c r="Q55" s="6"/>
    </row>
    <row r="56" spans="1:17">
      <c r="A56" s="5"/>
      <c r="B56" s="5" t="s">
        <v>54</v>
      </c>
      <c r="C56" s="6"/>
      <c r="D56" s="6"/>
      <c r="E56" s="117"/>
      <c r="F56" s="156">
        <f>+M46-F55</f>
        <v>670.40000000000009</v>
      </c>
      <c r="G56" s="157"/>
      <c r="H56" s="6"/>
      <c r="I56" s="58"/>
      <c r="J56" s="31"/>
      <c r="K56" s="31"/>
      <c r="L56" s="31"/>
      <c r="M56" s="31"/>
      <c r="N56" s="59"/>
      <c r="P56" s="44"/>
      <c r="Q56" s="6"/>
    </row>
    <row r="57" spans="1:17" ht="12" thickBot="1">
      <c r="A57" s="5"/>
      <c r="B57" s="60" t="s">
        <v>48</v>
      </c>
      <c r="C57" s="30"/>
      <c r="D57" s="30"/>
      <c r="E57" s="61"/>
      <c r="F57" s="158">
        <f>+F55+F56</f>
        <v>670.40000000000009</v>
      </c>
      <c r="G57" s="159"/>
      <c r="H57" s="6"/>
      <c r="I57" s="62"/>
      <c r="J57" s="31"/>
      <c r="K57" s="31"/>
      <c r="L57" s="31"/>
      <c r="M57" s="31"/>
      <c r="N57" s="59"/>
      <c r="P57" s="44"/>
      <c r="Q57" s="11"/>
    </row>
    <row r="58" spans="1:17">
      <c r="A58" s="5"/>
      <c r="B58" s="142" t="s">
        <v>55</v>
      </c>
      <c r="C58" s="143"/>
      <c r="D58" s="143"/>
      <c r="E58" s="143"/>
      <c r="F58" s="143"/>
      <c r="G58" s="143"/>
      <c r="H58" s="6"/>
      <c r="I58" s="160" t="s">
        <v>56</v>
      </c>
      <c r="J58" s="160"/>
      <c r="K58" s="160"/>
      <c r="L58" s="160"/>
      <c r="M58" s="160"/>
      <c r="N58" s="161"/>
      <c r="P58" s="44"/>
      <c r="Q58" s="11"/>
    </row>
    <row r="59" spans="1:17" ht="1.5" customHeight="1">
      <c r="A59" s="5"/>
      <c r="B59" s="110"/>
      <c r="C59" s="111"/>
      <c r="D59" s="111"/>
      <c r="E59" s="111"/>
      <c r="F59" s="111"/>
      <c r="G59" s="111"/>
      <c r="H59" s="6"/>
      <c r="I59" s="111"/>
      <c r="J59" s="111"/>
      <c r="K59" s="111"/>
      <c r="L59" s="111"/>
      <c r="M59" s="111"/>
      <c r="N59" s="115"/>
      <c r="P59" s="44"/>
      <c r="Q59" s="11" t="s">
        <v>57</v>
      </c>
    </row>
    <row r="60" spans="1:17" ht="11.25" hidden="1" customHeight="1">
      <c r="A60" s="5"/>
      <c r="B60" s="142"/>
      <c r="C60" s="143"/>
      <c r="D60" s="143"/>
      <c r="E60" s="143"/>
      <c r="F60" s="143"/>
      <c r="G60" s="143"/>
      <c r="H60" s="6"/>
      <c r="I60" s="6"/>
      <c r="J60" s="6"/>
      <c r="K60" s="6"/>
      <c r="L60" s="6"/>
      <c r="M60" s="6"/>
      <c r="N60" s="13"/>
      <c r="P60" s="44"/>
      <c r="Q60" s="11" t="s">
        <v>58</v>
      </c>
    </row>
    <row r="61" spans="1:17" ht="16.5" customHeight="1">
      <c r="A61" s="5"/>
      <c r="B61" s="146" t="s">
        <v>59</v>
      </c>
      <c r="C61" s="147"/>
      <c r="D61" s="147"/>
      <c r="E61" s="147"/>
      <c r="F61" s="147"/>
      <c r="G61" s="147"/>
      <c r="H61" s="6"/>
      <c r="I61" s="147" t="s">
        <v>145</v>
      </c>
      <c r="J61" s="147"/>
      <c r="K61" s="147"/>
      <c r="L61" s="147"/>
      <c r="M61" s="147"/>
      <c r="N61" s="148"/>
      <c r="P61" s="44"/>
      <c r="Q61" s="11"/>
    </row>
    <row r="62" spans="1:17">
      <c r="A62" s="5"/>
      <c r="B62" s="142" t="s">
        <v>57</v>
      </c>
      <c r="C62" s="143"/>
      <c r="D62" s="143"/>
      <c r="E62" s="143"/>
      <c r="F62" s="143"/>
      <c r="G62" s="143"/>
      <c r="H62" s="6"/>
      <c r="I62" s="142" t="s">
        <v>57</v>
      </c>
      <c r="J62" s="143"/>
      <c r="K62" s="143"/>
      <c r="L62" s="143"/>
      <c r="M62" s="143"/>
      <c r="N62" s="143"/>
      <c r="P62" s="6"/>
      <c r="Q62" s="6"/>
    </row>
    <row r="63" spans="1:17" ht="26.25" customHeight="1">
      <c r="A63" s="5"/>
      <c r="B63" s="149" t="s">
        <v>60</v>
      </c>
      <c r="C63" s="150"/>
      <c r="D63" s="150"/>
      <c r="E63" s="150"/>
      <c r="F63" s="150"/>
      <c r="G63" s="150"/>
      <c r="H63" s="6"/>
      <c r="I63" s="150" t="s">
        <v>146</v>
      </c>
      <c r="J63" s="150"/>
      <c r="K63" s="150"/>
      <c r="L63" s="150"/>
      <c r="M63" s="150"/>
      <c r="N63" s="151"/>
      <c r="P63" s="6"/>
      <c r="Q63" s="6"/>
    </row>
    <row r="64" spans="1:17" ht="2.25" customHeight="1">
      <c r="A64" s="5"/>
      <c r="B64" s="142" t="s">
        <v>61</v>
      </c>
      <c r="C64" s="143"/>
      <c r="D64" s="143"/>
      <c r="E64" s="143"/>
      <c r="F64" s="143"/>
      <c r="G64" s="143"/>
      <c r="H64" s="6"/>
      <c r="I64" s="144"/>
      <c r="J64" s="144"/>
      <c r="K64" s="144"/>
      <c r="L64" s="144"/>
      <c r="M64" s="144"/>
      <c r="N64" s="145"/>
      <c r="P64" s="6"/>
      <c r="Q64" s="6"/>
    </row>
    <row r="65" spans="1:17" ht="0.75" hidden="1" customHeight="1">
      <c r="A65" s="5"/>
      <c r="B65" s="5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13"/>
      <c r="P65" s="6"/>
      <c r="Q65" s="6"/>
    </row>
    <row r="66" spans="1:17" ht="14.25" customHeight="1" thickBot="1">
      <c r="A66" s="65"/>
      <c r="B66" s="65"/>
      <c r="C66" s="66"/>
      <c r="D66" s="66"/>
      <c r="E66" s="66"/>
      <c r="F66" s="66"/>
      <c r="G66" s="66"/>
      <c r="H66" s="66"/>
      <c r="I66" s="66" t="s">
        <v>62</v>
      </c>
      <c r="J66" s="66">
        <v>7862</v>
      </c>
      <c r="K66" s="66"/>
      <c r="L66" s="67"/>
      <c r="M66" s="68"/>
      <c r="N66" s="69"/>
      <c r="P66" s="6"/>
      <c r="Q66" s="6"/>
    </row>
    <row r="67" spans="1:17" ht="36" customHeight="1">
      <c r="N67" s="4" t="s">
        <v>63</v>
      </c>
      <c r="P67" s="6"/>
      <c r="Q67" s="6"/>
    </row>
    <row r="68" spans="1:17">
      <c r="P68" s="6"/>
      <c r="Q68" s="6"/>
    </row>
    <row r="69" spans="1:17">
      <c r="P69" s="6"/>
      <c r="Q69" s="6"/>
    </row>
    <row r="70" spans="1:17">
      <c r="P70" s="6"/>
      <c r="Q70" s="6"/>
    </row>
    <row r="71" spans="1:17">
      <c r="P71" s="6"/>
      <c r="Q71" s="6"/>
    </row>
    <row r="72" spans="1:17">
      <c r="P72" s="6"/>
      <c r="Q72" s="6"/>
    </row>
    <row r="73" spans="1:17">
      <c r="P73" s="6"/>
      <c r="Q73" s="6"/>
    </row>
    <row r="74" spans="1:17">
      <c r="P74" s="6"/>
      <c r="Q74" s="6"/>
    </row>
    <row r="75" spans="1:17">
      <c r="P75" s="6"/>
      <c r="Q75" s="6"/>
    </row>
    <row r="76" spans="1:17">
      <c r="P76" s="6"/>
      <c r="Q76" s="6"/>
    </row>
    <row r="77" spans="1:17">
      <c r="P77" s="6"/>
      <c r="Q77" s="6"/>
    </row>
    <row r="78" spans="1:17">
      <c r="P78" s="6"/>
      <c r="Q78" s="6"/>
    </row>
  </sheetData>
  <mergeCells count="100">
    <mergeCell ref="B11:C11"/>
    <mergeCell ref="D11:N11"/>
    <mergeCell ref="M2:N2"/>
    <mergeCell ref="L3:M3"/>
    <mergeCell ref="L8:M8"/>
    <mergeCell ref="K9:L9"/>
    <mergeCell ref="M9:N9"/>
    <mergeCell ref="F21:I21"/>
    <mergeCell ref="J21:K21"/>
    <mergeCell ref="L21:N21"/>
    <mergeCell ref="B13:N15"/>
    <mergeCell ref="G16:H16"/>
    <mergeCell ref="L16:M16"/>
    <mergeCell ref="B17:N17"/>
    <mergeCell ref="B18:C18"/>
    <mergeCell ref="E18:G18"/>
    <mergeCell ref="I18:J18"/>
    <mergeCell ref="L18:M18"/>
    <mergeCell ref="B19:N19"/>
    <mergeCell ref="B20:E20"/>
    <mergeCell ref="F20:I20"/>
    <mergeCell ref="J20:K20"/>
    <mergeCell ref="L20:N20"/>
    <mergeCell ref="C29:E29"/>
    <mergeCell ref="G29:I29"/>
    <mergeCell ref="F23:G23"/>
    <mergeCell ref="F24:G24"/>
    <mergeCell ref="M24:N24"/>
    <mergeCell ref="F25:G25"/>
    <mergeCell ref="M25:N25"/>
    <mergeCell ref="F26:G26"/>
    <mergeCell ref="M26:N26"/>
    <mergeCell ref="C27:E27"/>
    <mergeCell ref="G27:I27"/>
    <mergeCell ref="M27:N27"/>
    <mergeCell ref="C28:E28"/>
    <mergeCell ref="G28:I28"/>
    <mergeCell ref="B21:E21"/>
    <mergeCell ref="C30:E30"/>
    <mergeCell ref="G30:I30"/>
    <mergeCell ref="C31:E31"/>
    <mergeCell ref="G31:I31"/>
    <mergeCell ref="C32:E32"/>
    <mergeCell ref="G32:I32"/>
    <mergeCell ref="C33:E33"/>
    <mergeCell ref="G33:I33"/>
    <mergeCell ref="C34:E34"/>
    <mergeCell ref="G34:I34"/>
    <mergeCell ref="C35:E35"/>
    <mergeCell ref="G35:I35"/>
    <mergeCell ref="C36:E36"/>
    <mergeCell ref="G36:I36"/>
    <mergeCell ref="C37:E37"/>
    <mergeCell ref="G37:I37"/>
    <mergeCell ref="C38:E38"/>
    <mergeCell ref="G38:I38"/>
    <mergeCell ref="P42:Q42"/>
    <mergeCell ref="H43:I43"/>
    <mergeCell ref="M43:N43"/>
    <mergeCell ref="C39:E39"/>
    <mergeCell ref="G39:I39"/>
    <mergeCell ref="C40:E40"/>
    <mergeCell ref="G40:I40"/>
    <mergeCell ref="M40:N40"/>
    <mergeCell ref="C41:E41"/>
    <mergeCell ref="G41:I41"/>
    <mergeCell ref="M41:N41"/>
    <mergeCell ref="F53:G53"/>
    <mergeCell ref="F54:G54"/>
    <mergeCell ref="F47:G47"/>
    <mergeCell ref="M47:N47"/>
    <mergeCell ref="C42:E42"/>
    <mergeCell ref="G42:I42"/>
    <mergeCell ref="K42:L42"/>
    <mergeCell ref="M42:N42"/>
    <mergeCell ref="K44:L44"/>
    <mergeCell ref="M44:N44"/>
    <mergeCell ref="M45:N45"/>
    <mergeCell ref="F46:G46"/>
    <mergeCell ref="M46:N46"/>
    <mergeCell ref="F48:G48"/>
    <mergeCell ref="F49:G49"/>
    <mergeCell ref="F50:G50"/>
    <mergeCell ref="F51:G51"/>
    <mergeCell ref="F52:G52"/>
    <mergeCell ref="P54:Q54"/>
    <mergeCell ref="F55:G55"/>
    <mergeCell ref="F56:G56"/>
    <mergeCell ref="F57:G57"/>
    <mergeCell ref="B64:G64"/>
    <mergeCell ref="I64:N64"/>
    <mergeCell ref="B60:G60"/>
    <mergeCell ref="B61:G61"/>
    <mergeCell ref="I61:N61"/>
    <mergeCell ref="B62:G62"/>
    <mergeCell ref="I62:N62"/>
    <mergeCell ref="B63:G63"/>
    <mergeCell ref="I63:N63"/>
    <mergeCell ref="B58:G58"/>
    <mergeCell ref="I58:N58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95" orientation="portrait" r:id="rId1"/>
  <headerFooter alignWithMargins="0"/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1"/>
  <dimension ref="A1:V78"/>
  <sheetViews>
    <sheetView zoomScaleNormal="100" workbookViewId="0">
      <selection activeCell="B13" sqref="B13:N15"/>
    </sheetView>
  </sheetViews>
  <sheetFormatPr baseColWidth="10" defaultColWidth="6.7109375" defaultRowHeight="11.25"/>
  <cols>
    <col min="1" max="1" width="0.42578125" style="4" customWidth="1"/>
    <col min="2" max="2" width="6.7109375" style="4" customWidth="1"/>
    <col min="3" max="3" width="8.140625" style="4" customWidth="1"/>
    <col min="4" max="6" width="6.7109375" style="4" customWidth="1"/>
    <col min="7" max="7" width="6.28515625" style="4" customWidth="1"/>
    <col min="8" max="8" width="3.28515625" style="4" customWidth="1"/>
    <col min="9" max="9" width="7.7109375" style="4" customWidth="1"/>
    <col min="10" max="10" width="9.5703125" style="4" customWidth="1"/>
    <col min="11" max="11" width="4" style="4" customWidth="1"/>
    <col min="12" max="12" width="7" style="4" customWidth="1"/>
    <col min="13" max="13" width="5.28515625" style="4" bestFit="1" customWidth="1"/>
    <col min="14" max="14" width="16.28515625" style="4" customWidth="1"/>
    <col min="15" max="15" width="8.140625" style="4" bestFit="1" customWidth="1"/>
    <col min="16" max="16" width="9.28515625" style="4" bestFit="1" customWidth="1"/>
    <col min="17" max="17" width="10.28515625" style="4" bestFit="1" customWidth="1"/>
    <col min="18" max="16384" width="6.7109375" style="4"/>
  </cols>
  <sheetData>
    <row r="1" spans="1:22">
      <c r="A1" s="1"/>
      <c r="B1" s="1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</row>
    <row r="2" spans="1:22">
      <c r="A2" s="5"/>
      <c r="B2" s="5"/>
      <c r="C2" s="6"/>
      <c r="D2" s="6"/>
      <c r="E2" s="6"/>
      <c r="F2" s="6"/>
      <c r="G2" s="6"/>
      <c r="H2" s="6"/>
      <c r="I2" s="6"/>
      <c r="J2" s="6"/>
      <c r="K2" s="6"/>
      <c r="L2" s="7" t="s">
        <v>0</v>
      </c>
      <c r="M2" s="198">
        <v>27</v>
      </c>
      <c r="N2" s="200"/>
    </row>
    <row r="3" spans="1:22">
      <c r="A3" s="5"/>
      <c r="B3" s="5"/>
      <c r="C3" s="6"/>
      <c r="D3" s="6"/>
      <c r="E3" s="6"/>
      <c r="F3" s="6"/>
      <c r="G3" s="6"/>
      <c r="H3" s="6"/>
      <c r="I3" s="6"/>
      <c r="J3" s="6"/>
      <c r="K3" s="6"/>
      <c r="L3" s="179" t="s">
        <v>1</v>
      </c>
      <c r="M3" s="213"/>
      <c r="N3" s="8">
        <v>7862</v>
      </c>
    </row>
    <row r="4" spans="1:22">
      <c r="A4" s="5"/>
      <c r="B4" s="5"/>
      <c r="C4" s="6"/>
      <c r="D4" s="6"/>
      <c r="E4" s="6"/>
      <c r="F4" s="6"/>
      <c r="G4" s="6"/>
      <c r="H4" s="6"/>
      <c r="I4" s="6"/>
      <c r="J4" s="6"/>
      <c r="K4" s="6"/>
      <c r="L4" s="113"/>
      <c r="M4" s="113"/>
      <c r="N4" s="10" t="s">
        <v>2</v>
      </c>
    </row>
    <row r="5" spans="1:22">
      <c r="A5" s="5"/>
      <c r="B5" s="5"/>
      <c r="C5" s="6"/>
      <c r="D5" s="6"/>
      <c r="E5" s="6"/>
      <c r="F5" s="6"/>
      <c r="G5" s="11"/>
      <c r="H5" s="6"/>
      <c r="I5" s="6"/>
      <c r="J5" s="6"/>
      <c r="K5" s="6"/>
      <c r="L5" s="113" t="s">
        <v>3</v>
      </c>
      <c r="M5" s="113"/>
      <c r="N5" s="12"/>
    </row>
    <row r="6" spans="1:22">
      <c r="A6" s="5"/>
      <c r="B6" s="5"/>
      <c r="C6" s="6"/>
      <c r="D6" s="6"/>
      <c r="E6" s="6"/>
      <c r="F6" s="6"/>
      <c r="G6" s="11" t="s">
        <v>4</v>
      </c>
      <c r="H6" s="6"/>
      <c r="I6" s="6"/>
      <c r="J6" s="6"/>
      <c r="K6" s="6"/>
      <c r="L6" s="6"/>
      <c r="M6" s="6"/>
      <c r="N6" s="13"/>
    </row>
    <row r="7" spans="1:22">
      <c r="A7" s="5"/>
      <c r="B7" s="5"/>
      <c r="C7" s="6"/>
      <c r="D7" s="6"/>
      <c r="E7" s="6"/>
      <c r="F7" s="11"/>
      <c r="G7" s="11"/>
      <c r="H7" s="6"/>
      <c r="I7" s="6"/>
      <c r="J7" s="6"/>
      <c r="K7" s="6"/>
      <c r="L7" s="6"/>
      <c r="M7" s="6"/>
      <c r="N7" s="13"/>
    </row>
    <row r="8" spans="1:22" ht="12" thickBot="1">
      <c r="A8" s="5"/>
      <c r="B8" s="5"/>
      <c r="C8" s="6"/>
      <c r="D8" s="6"/>
      <c r="E8" s="6"/>
      <c r="F8" s="6"/>
      <c r="G8" s="6" t="s">
        <v>5</v>
      </c>
      <c r="H8" s="6"/>
      <c r="I8" s="6"/>
      <c r="J8" s="14">
        <v>27</v>
      </c>
      <c r="K8" s="111" t="s">
        <v>6</v>
      </c>
      <c r="L8" s="147" t="s">
        <v>64</v>
      </c>
      <c r="M8" s="147"/>
      <c r="N8" s="13">
        <v>2019</v>
      </c>
    </row>
    <row r="9" spans="1:22">
      <c r="A9" s="5"/>
      <c r="B9" s="5"/>
      <c r="C9" s="6"/>
      <c r="D9" s="6"/>
      <c r="E9" s="6"/>
      <c r="F9" s="6"/>
      <c r="G9" s="6"/>
      <c r="H9" s="6"/>
      <c r="I9" s="6"/>
      <c r="J9" s="6"/>
      <c r="K9" s="143" t="s">
        <v>7</v>
      </c>
      <c r="L9" s="143"/>
      <c r="M9" s="172">
        <f>M46</f>
        <v>640</v>
      </c>
      <c r="N9" s="173"/>
    </row>
    <row r="10" spans="1:22" ht="13.5" customHeight="1">
      <c r="A10" s="5"/>
      <c r="B10" s="5" t="s">
        <v>8</v>
      </c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13"/>
    </row>
    <row r="11" spans="1:22">
      <c r="A11" s="116"/>
      <c r="B11" s="214">
        <f>$M$9</f>
        <v>640</v>
      </c>
      <c r="C11" s="215"/>
      <c r="D11" s="216" t="s">
        <v>158</v>
      </c>
      <c r="E11" s="216"/>
      <c r="F11" s="216"/>
      <c r="G11" s="216"/>
      <c r="H11" s="216"/>
      <c r="I11" s="216"/>
      <c r="J11" s="216"/>
      <c r="K11" s="216"/>
      <c r="L11" s="216"/>
      <c r="M11" s="216"/>
      <c r="N11" s="217"/>
    </row>
    <row r="12" spans="1:22">
      <c r="A12" s="5"/>
      <c r="B12" s="5" t="s">
        <v>9</v>
      </c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13"/>
      <c r="P12" s="4" t="s">
        <v>10</v>
      </c>
      <c r="T12" s="4" t="s">
        <v>11</v>
      </c>
    </row>
    <row r="13" spans="1:22" ht="12.75" customHeight="1">
      <c r="A13" s="5"/>
      <c r="B13" s="206" t="s">
        <v>159</v>
      </c>
      <c r="C13" s="207"/>
      <c r="D13" s="207"/>
      <c r="E13" s="207"/>
      <c r="F13" s="207"/>
      <c r="G13" s="207"/>
      <c r="H13" s="207"/>
      <c r="I13" s="207"/>
      <c r="J13" s="207"/>
      <c r="K13" s="207"/>
      <c r="L13" s="207"/>
      <c r="M13" s="207"/>
      <c r="N13" s="208"/>
    </row>
    <row r="14" spans="1:22">
      <c r="A14" s="5"/>
      <c r="B14" s="206"/>
      <c r="C14" s="207"/>
      <c r="D14" s="207"/>
      <c r="E14" s="207"/>
      <c r="F14" s="207"/>
      <c r="G14" s="207"/>
      <c r="H14" s="207"/>
      <c r="I14" s="207"/>
      <c r="J14" s="207"/>
      <c r="K14" s="207"/>
      <c r="L14" s="207"/>
      <c r="M14" s="207"/>
      <c r="N14" s="208"/>
      <c r="V14" s="4" t="s">
        <v>11</v>
      </c>
    </row>
    <row r="15" spans="1:22">
      <c r="A15" s="5"/>
      <c r="B15" s="206"/>
      <c r="C15" s="207"/>
      <c r="D15" s="207"/>
      <c r="E15" s="207"/>
      <c r="F15" s="207"/>
      <c r="G15" s="207"/>
      <c r="H15" s="207"/>
      <c r="I15" s="207"/>
      <c r="J15" s="207"/>
      <c r="K15" s="207"/>
      <c r="L15" s="207"/>
      <c r="M15" s="207"/>
      <c r="N15" s="208"/>
    </row>
    <row r="16" spans="1:22">
      <c r="A16" s="5"/>
      <c r="B16" s="5" t="s">
        <v>12</v>
      </c>
      <c r="C16" s="6"/>
      <c r="D16" s="6"/>
      <c r="E16" s="114">
        <v>28</v>
      </c>
      <c r="F16" s="111" t="s">
        <v>6</v>
      </c>
      <c r="G16" s="147" t="s">
        <v>64</v>
      </c>
      <c r="H16" s="147"/>
      <c r="I16" s="111" t="s">
        <v>13</v>
      </c>
      <c r="J16" s="114">
        <v>28</v>
      </c>
      <c r="K16" s="111" t="s">
        <v>14</v>
      </c>
      <c r="L16" s="147" t="s">
        <v>15</v>
      </c>
      <c r="M16" s="147"/>
      <c r="N16" s="13">
        <v>2019</v>
      </c>
      <c r="P16" s="19"/>
    </row>
    <row r="17" spans="1:22" ht="12" thickBot="1">
      <c r="A17" s="5"/>
      <c r="B17" s="192">
        <v>27</v>
      </c>
      <c r="C17" s="193"/>
      <c r="D17" s="193"/>
      <c r="E17" s="193"/>
      <c r="F17" s="193"/>
      <c r="G17" s="193"/>
      <c r="H17" s="193"/>
      <c r="I17" s="193"/>
      <c r="J17" s="193"/>
      <c r="K17" s="193"/>
      <c r="L17" s="193"/>
      <c r="M17" s="193"/>
      <c r="N17" s="194"/>
    </row>
    <row r="18" spans="1:22" ht="12" thickBot="1">
      <c r="A18" s="5"/>
      <c r="B18" s="142" t="s">
        <v>16</v>
      </c>
      <c r="C18" s="209"/>
      <c r="D18" s="20"/>
      <c r="E18" s="210" t="s">
        <v>17</v>
      </c>
      <c r="F18" s="211"/>
      <c r="G18" s="212"/>
      <c r="H18" s="20" t="s">
        <v>18</v>
      </c>
      <c r="I18" s="210" t="s">
        <v>19</v>
      </c>
      <c r="J18" s="212"/>
      <c r="K18" s="20"/>
      <c r="L18" s="210" t="s">
        <v>20</v>
      </c>
      <c r="M18" s="212"/>
      <c r="N18" s="20"/>
      <c r="V18" s="4" t="s">
        <v>11</v>
      </c>
    </row>
    <row r="19" spans="1:22">
      <c r="A19" s="5"/>
      <c r="B19" s="192" t="s">
        <v>3</v>
      </c>
      <c r="C19" s="193"/>
      <c r="D19" s="193"/>
      <c r="E19" s="193"/>
      <c r="F19" s="193"/>
      <c r="G19" s="193"/>
      <c r="H19" s="193"/>
      <c r="I19" s="193"/>
      <c r="J19" s="193"/>
      <c r="K19" s="193"/>
      <c r="L19" s="193"/>
      <c r="M19" s="193"/>
      <c r="N19" s="194"/>
      <c r="Q19" s="4" t="s">
        <v>11</v>
      </c>
    </row>
    <row r="20" spans="1:22" ht="12.75" customHeight="1">
      <c r="A20" s="5"/>
      <c r="B20" s="195"/>
      <c r="C20" s="196"/>
      <c r="D20" s="196"/>
      <c r="E20" s="197"/>
      <c r="F20" s="198"/>
      <c r="G20" s="174"/>
      <c r="H20" s="174"/>
      <c r="I20" s="199"/>
      <c r="J20" s="198"/>
      <c r="K20" s="199"/>
      <c r="L20" s="198"/>
      <c r="M20" s="174"/>
      <c r="N20" s="200"/>
      <c r="Q20" s="4" t="s">
        <v>11</v>
      </c>
    </row>
    <row r="21" spans="1:22">
      <c r="A21" s="5"/>
      <c r="B21" s="201" t="s">
        <v>21</v>
      </c>
      <c r="C21" s="202"/>
      <c r="D21" s="202"/>
      <c r="E21" s="203"/>
      <c r="F21" s="204" t="s">
        <v>22</v>
      </c>
      <c r="G21" s="202"/>
      <c r="H21" s="202"/>
      <c r="I21" s="203"/>
      <c r="J21" s="204" t="s">
        <v>23</v>
      </c>
      <c r="K21" s="203"/>
      <c r="L21" s="204" t="s">
        <v>24</v>
      </c>
      <c r="M21" s="202"/>
      <c r="N21" s="205"/>
    </row>
    <row r="22" spans="1:22">
      <c r="A22" s="5"/>
      <c r="B22" s="22" t="s">
        <v>25</v>
      </c>
      <c r="C22" s="6"/>
      <c r="D22" s="6"/>
      <c r="E22" s="11"/>
      <c r="F22" s="6"/>
      <c r="G22" s="6"/>
      <c r="H22" s="6"/>
      <c r="I22" s="6"/>
      <c r="J22" s="6"/>
      <c r="K22" s="6"/>
      <c r="L22" s="6"/>
      <c r="M22" s="6"/>
      <c r="N22" s="13"/>
    </row>
    <row r="23" spans="1:22">
      <c r="A23" s="5"/>
      <c r="B23" s="5"/>
      <c r="C23" s="6" t="s">
        <v>26</v>
      </c>
      <c r="D23" s="6"/>
      <c r="E23" s="111"/>
      <c r="F23" s="147" t="s">
        <v>27</v>
      </c>
      <c r="G23" s="147"/>
      <c r="H23" s="6"/>
      <c r="I23" s="6"/>
      <c r="J23" s="11"/>
      <c r="K23" s="6"/>
      <c r="L23" s="6"/>
      <c r="M23" s="6"/>
      <c r="N23" s="13"/>
    </row>
    <row r="24" spans="1:22">
      <c r="A24" s="5"/>
      <c r="B24" s="5" t="s">
        <v>28</v>
      </c>
      <c r="C24" s="6"/>
      <c r="D24" s="23"/>
      <c r="E24" s="111" t="s">
        <v>29</v>
      </c>
      <c r="F24" s="168"/>
      <c r="G24" s="184"/>
      <c r="H24" s="6" t="s">
        <v>30</v>
      </c>
      <c r="I24" s="6"/>
      <c r="J24" s="24"/>
      <c r="K24" s="6"/>
      <c r="L24" s="6"/>
      <c r="M24" s="185"/>
      <c r="N24" s="186"/>
    </row>
    <row r="25" spans="1:22">
      <c r="A25" s="5"/>
      <c r="B25" s="5" t="s">
        <v>28</v>
      </c>
      <c r="C25" s="6"/>
      <c r="D25" s="23">
        <v>1</v>
      </c>
      <c r="E25" s="111" t="s">
        <v>29</v>
      </c>
      <c r="F25" s="187">
        <v>640</v>
      </c>
      <c r="G25" s="187"/>
      <c r="H25" s="6" t="s">
        <v>31</v>
      </c>
      <c r="I25" s="6"/>
      <c r="J25" s="11"/>
      <c r="K25" s="6" t="s">
        <v>32</v>
      </c>
      <c r="L25" s="6"/>
      <c r="M25" s="188">
        <f>D24*F24+D25*F25</f>
        <v>640</v>
      </c>
      <c r="N25" s="188"/>
    </row>
    <row r="26" spans="1:22">
      <c r="A26" s="5"/>
      <c r="B26" s="22" t="s">
        <v>33</v>
      </c>
      <c r="C26" s="6"/>
      <c r="D26" s="25"/>
      <c r="E26" s="111"/>
      <c r="F26" s="189"/>
      <c r="G26" s="189"/>
      <c r="H26" s="6"/>
      <c r="I26" s="6"/>
      <c r="J26" s="6"/>
      <c r="K26" s="6"/>
      <c r="L26" s="6"/>
      <c r="M26" s="190"/>
      <c r="N26" s="191"/>
    </row>
    <row r="27" spans="1:22" ht="12">
      <c r="A27" s="5"/>
      <c r="B27" s="5" t="s">
        <v>6</v>
      </c>
      <c r="C27" s="147" t="s">
        <v>34</v>
      </c>
      <c r="D27" s="147"/>
      <c r="E27" s="147"/>
      <c r="F27" s="111" t="s">
        <v>29</v>
      </c>
      <c r="G27" s="147" t="s">
        <v>104</v>
      </c>
      <c r="H27" s="147"/>
      <c r="I27" s="147"/>
      <c r="J27" s="27"/>
      <c r="K27" s="6" t="s">
        <v>35</v>
      </c>
      <c r="L27" s="6"/>
      <c r="M27" s="182"/>
      <c r="N27" s="183"/>
    </row>
    <row r="28" spans="1:22">
      <c r="A28" s="5"/>
      <c r="B28" s="5" t="s">
        <v>6</v>
      </c>
      <c r="C28" s="147" t="s">
        <v>104</v>
      </c>
      <c r="D28" s="147"/>
      <c r="E28" s="147"/>
      <c r="F28" s="28" t="s">
        <v>29</v>
      </c>
      <c r="G28" s="147" t="s">
        <v>34</v>
      </c>
      <c r="H28" s="147"/>
      <c r="I28" s="147"/>
      <c r="J28" s="27"/>
      <c r="K28" s="6" t="s">
        <v>35</v>
      </c>
      <c r="L28" s="6"/>
      <c r="M28" s="6"/>
      <c r="N28" s="29"/>
    </row>
    <row r="29" spans="1:22">
      <c r="A29" s="5"/>
      <c r="B29" s="5" t="s">
        <v>6</v>
      </c>
      <c r="C29" s="147"/>
      <c r="D29" s="147"/>
      <c r="E29" s="147"/>
      <c r="F29" s="111" t="s">
        <v>29</v>
      </c>
      <c r="G29" s="147"/>
      <c r="H29" s="147"/>
      <c r="I29" s="147"/>
      <c r="J29" s="27"/>
      <c r="K29" s="6" t="s">
        <v>35</v>
      </c>
      <c r="L29" s="6"/>
      <c r="M29" s="6"/>
      <c r="N29" s="13"/>
    </row>
    <row r="30" spans="1:22">
      <c r="A30" s="5"/>
      <c r="B30" s="5" t="s">
        <v>6</v>
      </c>
      <c r="C30" s="147"/>
      <c r="D30" s="147"/>
      <c r="E30" s="147"/>
      <c r="F30" s="28" t="s">
        <v>29</v>
      </c>
      <c r="G30" s="147"/>
      <c r="H30" s="147"/>
      <c r="I30" s="147"/>
      <c r="J30" s="27"/>
      <c r="K30" s="6" t="s">
        <v>35</v>
      </c>
      <c r="L30" s="6"/>
      <c r="M30" s="6"/>
      <c r="N30" s="13"/>
    </row>
    <row r="31" spans="1:22" ht="11.25" customHeight="1">
      <c r="A31" s="5"/>
      <c r="B31" s="5" t="s">
        <v>6</v>
      </c>
      <c r="C31" s="147"/>
      <c r="D31" s="147"/>
      <c r="E31" s="147"/>
      <c r="F31" s="111" t="s">
        <v>29</v>
      </c>
      <c r="G31" s="147"/>
      <c r="H31" s="147"/>
      <c r="I31" s="147"/>
      <c r="J31" s="27"/>
      <c r="K31" s="6" t="s">
        <v>35</v>
      </c>
      <c r="L31" s="6"/>
      <c r="M31" s="6"/>
      <c r="N31" s="13"/>
    </row>
    <row r="32" spans="1:22">
      <c r="A32" s="5"/>
      <c r="B32" s="5" t="s">
        <v>6</v>
      </c>
      <c r="C32" s="147"/>
      <c r="D32" s="147"/>
      <c r="E32" s="147"/>
      <c r="F32" s="28" t="s">
        <v>29</v>
      </c>
      <c r="G32" s="147"/>
      <c r="H32" s="147"/>
      <c r="I32" s="147"/>
      <c r="J32" s="27"/>
      <c r="K32" s="6" t="s">
        <v>35</v>
      </c>
      <c r="L32" s="6"/>
      <c r="M32" s="6"/>
      <c r="N32" s="13"/>
    </row>
    <row r="33" spans="1:18" ht="11.25" customHeight="1">
      <c r="A33" s="5"/>
      <c r="B33" s="5" t="s">
        <v>6</v>
      </c>
      <c r="C33" s="174"/>
      <c r="D33" s="174"/>
      <c r="E33" s="174"/>
      <c r="F33" s="28" t="s">
        <v>29</v>
      </c>
      <c r="G33" s="174"/>
      <c r="H33" s="174"/>
      <c r="I33" s="174"/>
      <c r="J33" s="30"/>
      <c r="K33" s="6" t="s">
        <v>35</v>
      </c>
      <c r="L33" s="6"/>
      <c r="M33" s="6"/>
      <c r="N33" s="13"/>
    </row>
    <row r="34" spans="1:18">
      <c r="A34" s="5"/>
      <c r="B34" s="5" t="s">
        <v>6</v>
      </c>
      <c r="C34" s="147"/>
      <c r="D34" s="147"/>
      <c r="E34" s="147"/>
      <c r="F34" s="28" t="s">
        <v>29</v>
      </c>
      <c r="G34" s="147"/>
      <c r="H34" s="147"/>
      <c r="I34" s="147"/>
      <c r="J34" s="27"/>
      <c r="K34" s="6" t="s">
        <v>35</v>
      </c>
      <c r="L34" s="6"/>
      <c r="M34" s="6"/>
      <c r="N34" s="13"/>
    </row>
    <row r="35" spans="1:18">
      <c r="A35" s="5"/>
      <c r="B35" s="5"/>
      <c r="C35" s="174"/>
      <c r="D35" s="174"/>
      <c r="E35" s="174"/>
      <c r="F35" s="28" t="s">
        <v>29</v>
      </c>
      <c r="G35" s="174"/>
      <c r="H35" s="174"/>
      <c r="I35" s="174"/>
      <c r="J35" s="31"/>
      <c r="K35" s="6" t="s">
        <v>35</v>
      </c>
      <c r="L35" s="6"/>
      <c r="M35" s="6"/>
      <c r="N35" s="13"/>
    </row>
    <row r="36" spans="1:18">
      <c r="A36" s="5"/>
      <c r="B36" s="5"/>
      <c r="C36" s="174"/>
      <c r="D36" s="174"/>
      <c r="E36" s="174"/>
      <c r="F36" s="111" t="s">
        <v>29</v>
      </c>
      <c r="G36" s="174"/>
      <c r="H36" s="174"/>
      <c r="I36" s="174"/>
      <c r="J36" s="31"/>
      <c r="K36" s="6" t="s">
        <v>35</v>
      </c>
      <c r="L36" s="6"/>
      <c r="M36" s="6"/>
      <c r="N36" s="13"/>
    </row>
    <row r="37" spans="1:18">
      <c r="A37" s="5"/>
      <c r="B37" s="5"/>
      <c r="C37" s="174"/>
      <c r="D37" s="174"/>
      <c r="E37" s="174"/>
      <c r="F37" s="111" t="s">
        <v>29</v>
      </c>
      <c r="G37" s="174"/>
      <c r="H37" s="174"/>
      <c r="I37" s="174"/>
      <c r="J37" s="31"/>
      <c r="K37" s="6" t="s">
        <v>35</v>
      </c>
      <c r="L37" s="6"/>
      <c r="M37" s="6"/>
      <c r="N37" s="13"/>
    </row>
    <row r="38" spans="1:18">
      <c r="A38" s="5"/>
      <c r="B38" s="5"/>
      <c r="C38" s="174"/>
      <c r="D38" s="174"/>
      <c r="E38" s="174"/>
      <c r="F38" s="111" t="s">
        <v>29</v>
      </c>
      <c r="G38" s="174"/>
      <c r="H38" s="174"/>
      <c r="I38" s="174"/>
      <c r="J38" s="31"/>
      <c r="K38" s="6" t="s">
        <v>35</v>
      </c>
      <c r="L38" s="6"/>
      <c r="M38" s="6"/>
      <c r="N38" s="13"/>
    </row>
    <row r="39" spans="1:18">
      <c r="A39" s="5"/>
      <c r="B39" s="5"/>
      <c r="C39" s="174"/>
      <c r="D39" s="174"/>
      <c r="E39" s="174"/>
      <c r="F39" s="111" t="s">
        <v>29</v>
      </c>
      <c r="G39" s="174"/>
      <c r="H39" s="174"/>
      <c r="I39" s="174"/>
      <c r="J39" s="31"/>
      <c r="K39" s="6" t="s">
        <v>35</v>
      </c>
      <c r="L39" s="6"/>
      <c r="M39" s="32"/>
      <c r="N39" s="33"/>
    </row>
    <row r="40" spans="1:18">
      <c r="A40" s="5"/>
      <c r="B40" s="5"/>
      <c r="C40" s="174"/>
      <c r="D40" s="174"/>
      <c r="E40" s="174"/>
      <c r="F40" s="111" t="s">
        <v>29</v>
      </c>
      <c r="G40" s="174"/>
      <c r="H40" s="174"/>
      <c r="I40" s="174"/>
      <c r="J40" s="31"/>
      <c r="K40" s="6" t="s">
        <v>35</v>
      </c>
      <c r="L40" s="117"/>
      <c r="M40" s="180">
        <f>M25</f>
        <v>640</v>
      </c>
      <c r="N40" s="181"/>
    </row>
    <row r="41" spans="1:18">
      <c r="A41" s="5"/>
      <c r="B41" s="5"/>
      <c r="C41" s="174"/>
      <c r="D41" s="174"/>
      <c r="E41" s="174"/>
      <c r="F41" s="111" t="s">
        <v>29</v>
      </c>
      <c r="G41" s="174"/>
      <c r="H41" s="174"/>
      <c r="I41" s="174"/>
      <c r="J41" s="31"/>
      <c r="K41" s="35"/>
      <c r="L41" s="36" t="s">
        <v>37</v>
      </c>
      <c r="M41" s="177">
        <v>1</v>
      </c>
      <c r="N41" s="178"/>
      <c r="R41" s="4" t="s">
        <v>38</v>
      </c>
    </row>
    <row r="42" spans="1:18">
      <c r="A42" s="5"/>
      <c r="B42" s="5"/>
      <c r="C42" s="174"/>
      <c r="D42" s="174"/>
      <c r="E42" s="174"/>
      <c r="F42" s="6"/>
      <c r="G42" s="174"/>
      <c r="H42" s="174"/>
      <c r="I42" s="174"/>
      <c r="J42" s="31"/>
      <c r="K42" s="175" t="s">
        <v>39</v>
      </c>
      <c r="L42" s="176"/>
      <c r="M42" s="177"/>
      <c r="N42" s="178"/>
      <c r="P42" s="143"/>
      <c r="Q42" s="143"/>
    </row>
    <row r="43" spans="1:18">
      <c r="A43" s="5"/>
      <c r="B43" s="37"/>
      <c r="C43" s="38" t="s">
        <v>40</v>
      </c>
      <c r="D43" s="39"/>
      <c r="E43" s="39"/>
      <c r="F43" s="39"/>
      <c r="G43" s="40"/>
      <c r="H43" s="179"/>
      <c r="I43" s="179"/>
      <c r="J43" s="41">
        <f>SUM(J27:J42)</f>
        <v>0</v>
      </c>
      <c r="K43" s="42"/>
      <c r="L43" s="112" t="s">
        <v>33</v>
      </c>
      <c r="M43" s="168">
        <f>J43*J44</f>
        <v>0</v>
      </c>
      <c r="N43" s="169"/>
      <c r="P43" s="44"/>
      <c r="Q43" s="6"/>
    </row>
    <row r="44" spans="1:18">
      <c r="A44" s="5"/>
      <c r="B44" s="5"/>
      <c r="C44" s="7"/>
      <c r="D44" s="6"/>
      <c r="E44" s="6"/>
      <c r="F44" s="6"/>
      <c r="G44" s="45"/>
      <c r="I44" s="113" t="s">
        <v>41</v>
      </c>
      <c r="J44" s="46">
        <v>2.2000000000000002</v>
      </c>
      <c r="K44" s="166" t="s">
        <v>42</v>
      </c>
      <c r="L44" s="167"/>
      <c r="M44" s="168"/>
      <c r="N44" s="169"/>
      <c r="P44" s="44"/>
      <c r="Q44" s="6"/>
    </row>
    <row r="45" spans="1:18">
      <c r="A45" s="5"/>
      <c r="B45" s="5"/>
      <c r="C45" s="7"/>
      <c r="D45" s="6"/>
      <c r="E45" s="6"/>
      <c r="F45" s="6"/>
      <c r="G45" s="45"/>
      <c r="H45" s="47"/>
      <c r="I45" s="47"/>
      <c r="J45" s="42"/>
      <c r="K45" s="42"/>
      <c r="L45" s="112" t="s">
        <v>43</v>
      </c>
      <c r="M45" s="170"/>
      <c r="N45" s="171"/>
      <c r="P45" s="44"/>
      <c r="Q45" s="6"/>
    </row>
    <row r="46" spans="1:18">
      <c r="A46" s="5"/>
      <c r="B46" s="5" t="s">
        <v>44</v>
      </c>
      <c r="C46" s="6"/>
      <c r="D46" s="6"/>
      <c r="E46" s="117"/>
      <c r="F46" s="164">
        <v>0</v>
      </c>
      <c r="G46" s="165"/>
      <c r="H46" s="112"/>
      <c r="I46" s="112"/>
      <c r="J46" s="112"/>
      <c r="K46" s="6" t="s">
        <v>45</v>
      </c>
      <c r="L46" s="117"/>
      <c r="M46" s="172">
        <f>M43+M42+M40+M44+M45</f>
        <v>640</v>
      </c>
      <c r="N46" s="173"/>
      <c r="O46" s="48"/>
      <c r="P46" s="44"/>
      <c r="Q46" s="11"/>
    </row>
    <row r="47" spans="1:18">
      <c r="A47" s="5"/>
      <c r="B47" s="5" t="s">
        <v>46</v>
      </c>
      <c r="C47" s="6"/>
      <c r="D47" s="6"/>
      <c r="E47" s="117"/>
      <c r="F47" s="152">
        <v>0</v>
      </c>
      <c r="G47" s="153"/>
      <c r="H47" s="112"/>
      <c r="I47" s="112"/>
      <c r="J47" s="112"/>
      <c r="K47" s="6" t="s">
        <v>47</v>
      </c>
      <c r="L47" s="117"/>
      <c r="M47" s="172"/>
      <c r="N47" s="173"/>
      <c r="P47" s="44"/>
      <c r="Q47" s="11"/>
    </row>
    <row r="48" spans="1:18">
      <c r="A48" s="5"/>
      <c r="B48" s="5" t="s">
        <v>48</v>
      </c>
      <c r="C48" s="6"/>
      <c r="D48" s="6"/>
      <c r="E48" s="117"/>
      <c r="F48" s="162">
        <f>SUM(F46:G47)</f>
        <v>0</v>
      </c>
      <c r="G48" s="163"/>
      <c r="H48" s="112"/>
      <c r="I48" s="112"/>
      <c r="J48" s="112"/>
      <c r="K48" s="6"/>
      <c r="L48" s="117"/>
      <c r="M48" s="49"/>
      <c r="N48" s="50"/>
      <c r="P48" s="44"/>
      <c r="Q48" s="51"/>
    </row>
    <row r="49" spans="1:17">
      <c r="A49" s="5"/>
      <c r="B49" s="5" t="s">
        <v>49</v>
      </c>
      <c r="C49" s="6"/>
      <c r="D49" s="6"/>
      <c r="E49" s="117"/>
      <c r="F49" s="152">
        <v>0</v>
      </c>
      <c r="G49" s="153"/>
      <c r="H49" s="112"/>
      <c r="I49" s="112"/>
      <c r="J49" s="112"/>
      <c r="K49" s="6"/>
      <c r="L49" s="117"/>
      <c r="M49" s="49"/>
      <c r="N49" s="50"/>
      <c r="P49" s="44"/>
      <c r="Q49" s="11"/>
    </row>
    <row r="50" spans="1:17">
      <c r="A50" s="5"/>
      <c r="B50" s="5" t="s">
        <v>48</v>
      </c>
      <c r="C50" s="6"/>
      <c r="D50" s="6"/>
      <c r="E50" s="117"/>
      <c r="F50" s="162">
        <f>SUM(F48:G49)</f>
        <v>0</v>
      </c>
      <c r="G50" s="163"/>
      <c r="H50" s="112"/>
      <c r="I50" s="112"/>
      <c r="J50" s="112"/>
      <c r="K50" s="6"/>
      <c r="L50" s="117"/>
      <c r="M50" s="49"/>
      <c r="N50" s="50"/>
      <c r="P50" s="44"/>
      <c r="Q50" s="11"/>
    </row>
    <row r="51" spans="1:17">
      <c r="A51" s="5"/>
      <c r="B51" s="5" t="s">
        <v>33</v>
      </c>
      <c r="C51" s="6"/>
      <c r="D51" s="6"/>
      <c r="E51" s="117"/>
      <c r="F51" s="164">
        <v>0</v>
      </c>
      <c r="G51" s="165"/>
      <c r="H51" s="6"/>
      <c r="I51" s="52" t="s">
        <v>50</v>
      </c>
      <c r="J51" s="39"/>
      <c r="K51" s="39"/>
      <c r="L51" s="39"/>
      <c r="M51" s="39"/>
      <c r="N51" s="53"/>
      <c r="P51" s="44"/>
      <c r="Q51" s="11"/>
    </row>
    <row r="52" spans="1:17">
      <c r="A52" s="5"/>
      <c r="B52" s="5" t="s">
        <v>51</v>
      </c>
      <c r="C52" s="6"/>
      <c r="D52" s="6"/>
      <c r="E52" s="117"/>
      <c r="F52" s="152">
        <v>0</v>
      </c>
      <c r="G52" s="153"/>
      <c r="H52" s="6"/>
      <c r="I52" s="54"/>
      <c r="J52" s="55"/>
      <c r="K52" s="55"/>
      <c r="L52" s="55"/>
      <c r="M52" s="55"/>
      <c r="N52" s="56"/>
      <c r="P52" s="6"/>
      <c r="Q52" s="6"/>
    </row>
    <row r="53" spans="1:17">
      <c r="A53" s="5"/>
      <c r="B53" s="5" t="s">
        <v>43</v>
      </c>
      <c r="C53" s="6"/>
      <c r="D53" s="6"/>
      <c r="E53" s="117" t="s">
        <v>52</v>
      </c>
      <c r="F53" s="152">
        <v>0</v>
      </c>
      <c r="G53" s="153"/>
      <c r="H53" s="6"/>
      <c r="I53" s="54"/>
      <c r="J53" s="55"/>
      <c r="K53" s="55"/>
      <c r="L53" s="55"/>
      <c r="M53" s="55"/>
      <c r="N53" s="56"/>
      <c r="P53" s="6"/>
      <c r="Q53" s="6"/>
    </row>
    <row r="54" spans="1:17">
      <c r="A54" s="5"/>
      <c r="B54" s="5" t="s">
        <v>53</v>
      </c>
      <c r="C54" s="6"/>
      <c r="D54" s="6"/>
      <c r="E54" s="117"/>
      <c r="F54" s="152">
        <v>0</v>
      </c>
      <c r="G54" s="153"/>
      <c r="H54" s="57"/>
      <c r="I54" s="54"/>
      <c r="J54" s="55"/>
      <c r="K54" s="55"/>
      <c r="L54" s="55"/>
      <c r="M54" s="55"/>
      <c r="N54" s="56"/>
      <c r="P54" s="143"/>
      <c r="Q54" s="143"/>
    </row>
    <row r="55" spans="1:17">
      <c r="A55" s="5"/>
      <c r="B55" s="5" t="s">
        <v>47</v>
      </c>
      <c r="C55" s="6"/>
      <c r="D55" s="6"/>
      <c r="E55" s="117"/>
      <c r="F55" s="154">
        <f>SUM(F50:G54)</f>
        <v>0</v>
      </c>
      <c r="G55" s="155"/>
      <c r="H55" s="6"/>
      <c r="I55" s="54"/>
      <c r="J55" s="55"/>
      <c r="K55" s="55"/>
      <c r="L55" s="55"/>
      <c r="M55" s="55"/>
      <c r="N55" s="56"/>
      <c r="P55" s="44"/>
      <c r="Q55" s="6"/>
    </row>
    <row r="56" spans="1:17">
      <c r="A56" s="5"/>
      <c r="B56" s="5" t="s">
        <v>54</v>
      </c>
      <c r="C56" s="6"/>
      <c r="D56" s="6"/>
      <c r="E56" s="117"/>
      <c r="F56" s="156">
        <f>+M46-F55</f>
        <v>640</v>
      </c>
      <c r="G56" s="157"/>
      <c r="H56" s="6"/>
      <c r="I56" s="58"/>
      <c r="J56" s="31"/>
      <c r="K56" s="31"/>
      <c r="L56" s="31"/>
      <c r="M56" s="31"/>
      <c r="N56" s="59"/>
      <c r="P56" s="44"/>
      <c r="Q56" s="6"/>
    </row>
    <row r="57" spans="1:17" ht="12" thickBot="1">
      <c r="A57" s="5"/>
      <c r="B57" s="60" t="s">
        <v>48</v>
      </c>
      <c r="C57" s="30"/>
      <c r="D57" s="30"/>
      <c r="E57" s="61"/>
      <c r="F57" s="158">
        <f>+F55+F56</f>
        <v>640</v>
      </c>
      <c r="G57" s="159"/>
      <c r="H57" s="6"/>
      <c r="I57" s="62"/>
      <c r="J57" s="31"/>
      <c r="K57" s="31"/>
      <c r="L57" s="31"/>
      <c r="M57" s="31"/>
      <c r="N57" s="59"/>
      <c r="P57" s="44"/>
      <c r="Q57" s="11"/>
    </row>
    <row r="58" spans="1:17">
      <c r="A58" s="5"/>
      <c r="B58" s="142" t="s">
        <v>55</v>
      </c>
      <c r="C58" s="143"/>
      <c r="D58" s="143"/>
      <c r="E58" s="143"/>
      <c r="F58" s="143"/>
      <c r="G58" s="143"/>
      <c r="H58" s="6"/>
      <c r="I58" s="160" t="s">
        <v>56</v>
      </c>
      <c r="J58" s="160"/>
      <c r="K58" s="160"/>
      <c r="L58" s="160"/>
      <c r="M58" s="160"/>
      <c r="N58" s="161"/>
      <c r="P58" s="44"/>
      <c r="Q58" s="11"/>
    </row>
    <row r="59" spans="1:17" ht="1.5" customHeight="1">
      <c r="A59" s="5"/>
      <c r="B59" s="110"/>
      <c r="C59" s="111"/>
      <c r="D59" s="111"/>
      <c r="E59" s="111"/>
      <c r="F59" s="111"/>
      <c r="G59" s="111"/>
      <c r="H59" s="6"/>
      <c r="I59" s="111"/>
      <c r="J59" s="111"/>
      <c r="K59" s="111"/>
      <c r="L59" s="111"/>
      <c r="M59" s="111"/>
      <c r="N59" s="115"/>
      <c r="P59" s="44"/>
      <c r="Q59" s="11" t="s">
        <v>57</v>
      </c>
    </row>
    <row r="60" spans="1:17" ht="11.25" hidden="1" customHeight="1">
      <c r="A60" s="5"/>
      <c r="B60" s="142"/>
      <c r="C60" s="143"/>
      <c r="D60" s="143"/>
      <c r="E60" s="143"/>
      <c r="F60" s="143"/>
      <c r="G60" s="143"/>
      <c r="H60" s="6"/>
      <c r="I60" s="6"/>
      <c r="J60" s="6"/>
      <c r="K60" s="6"/>
      <c r="L60" s="6"/>
      <c r="M60" s="6"/>
      <c r="N60" s="13"/>
      <c r="P60" s="44"/>
      <c r="Q60" s="11" t="s">
        <v>58</v>
      </c>
    </row>
    <row r="61" spans="1:17" ht="16.5" customHeight="1">
      <c r="A61" s="5"/>
      <c r="B61" s="146" t="s">
        <v>59</v>
      </c>
      <c r="C61" s="147"/>
      <c r="D61" s="147"/>
      <c r="E61" s="147"/>
      <c r="F61" s="147"/>
      <c r="G61" s="147"/>
      <c r="H61" s="6"/>
      <c r="I61" s="147" t="s">
        <v>156</v>
      </c>
      <c r="J61" s="147"/>
      <c r="K61" s="147"/>
      <c r="L61" s="147"/>
      <c r="M61" s="147"/>
      <c r="N61" s="148"/>
      <c r="P61" s="44"/>
      <c r="Q61" s="11"/>
    </row>
    <row r="62" spans="1:17">
      <c r="A62" s="5"/>
      <c r="B62" s="142" t="s">
        <v>57</v>
      </c>
      <c r="C62" s="143"/>
      <c r="D62" s="143"/>
      <c r="E62" s="143"/>
      <c r="F62" s="143"/>
      <c r="G62" s="143"/>
      <c r="H62" s="6"/>
      <c r="I62" s="142" t="s">
        <v>57</v>
      </c>
      <c r="J62" s="143"/>
      <c r="K62" s="143"/>
      <c r="L62" s="143"/>
      <c r="M62" s="143"/>
      <c r="N62" s="143"/>
      <c r="P62" s="6"/>
      <c r="Q62" s="6"/>
    </row>
    <row r="63" spans="1:17" ht="26.25" customHeight="1">
      <c r="A63" s="5"/>
      <c r="B63" s="149" t="s">
        <v>60</v>
      </c>
      <c r="C63" s="150"/>
      <c r="D63" s="150"/>
      <c r="E63" s="150"/>
      <c r="F63" s="150"/>
      <c r="G63" s="150"/>
      <c r="H63" s="6"/>
      <c r="I63" s="150" t="s">
        <v>157</v>
      </c>
      <c r="J63" s="150"/>
      <c r="K63" s="150"/>
      <c r="L63" s="150"/>
      <c r="M63" s="150"/>
      <c r="N63" s="151"/>
      <c r="P63" s="6"/>
      <c r="Q63" s="6"/>
    </row>
    <row r="64" spans="1:17" ht="2.25" customHeight="1">
      <c r="A64" s="5"/>
      <c r="B64" s="142" t="s">
        <v>61</v>
      </c>
      <c r="C64" s="143"/>
      <c r="D64" s="143"/>
      <c r="E64" s="143"/>
      <c r="F64" s="143"/>
      <c r="G64" s="143"/>
      <c r="H64" s="6"/>
      <c r="I64" s="144"/>
      <c r="J64" s="144"/>
      <c r="K64" s="144"/>
      <c r="L64" s="144"/>
      <c r="M64" s="144"/>
      <c r="N64" s="145"/>
      <c r="P64" s="6"/>
      <c r="Q64" s="6"/>
    </row>
    <row r="65" spans="1:17" ht="0.75" hidden="1" customHeight="1">
      <c r="A65" s="5"/>
      <c r="B65" s="5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13"/>
      <c r="P65" s="6"/>
      <c r="Q65" s="6"/>
    </row>
    <row r="66" spans="1:17" ht="14.25" customHeight="1" thickBot="1">
      <c r="A66" s="65"/>
      <c r="B66" s="65"/>
      <c r="C66" s="66"/>
      <c r="D66" s="66"/>
      <c r="E66" s="66"/>
      <c r="F66" s="66"/>
      <c r="G66" s="66"/>
      <c r="H66" s="66"/>
      <c r="I66" s="66" t="s">
        <v>62</v>
      </c>
      <c r="J66" s="66">
        <v>7862</v>
      </c>
      <c r="K66" s="66"/>
      <c r="L66" s="67"/>
      <c r="M66" s="68"/>
      <c r="N66" s="69"/>
      <c r="P66" s="6"/>
      <c r="Q66" s="6"/>
    </row>
    <row r="67" spans="1:17" ht="36" customHeight="1">
      <c r="N67" s="4" t="s">
        <v>63</v>
      </c>
      <c r="P67" s="6"/>
      <c r="Q67" s="6"/>
    </row>
    <row r="68" spans="1:17">
      <c r="P68" s="6"/>
      <c r="Q68" s="6"/>
    </row>
    <row r="69" spans="1:17">
      <c r="P69" s="6"/>
      <c r="Q69" s="6"/>
    </row>
    <row r="70" spans="1:17">
      <c r="P70" s="6"/>
      <c r="Q70" s="6"/>
    </row>
    <row r="71" spans="1:17">
      <c r="P71" s="6"/>
      <c r="Q71" s="6"/>
    </row>
    <row r="72" spans="1:17">
      <c r="P72" s="6"/>
      <c r="Q72" s="6"/>
    </row>
    <row r="73" spans="1:17">
      <c r="P73" s="6"/>
      <c r="Q73" s="6"/>
    </row>
    <row r="74" spans="1:17">
      <c r="P74" s="6"/>
      <c r="Q74" s="6"/>
    </row>
    <row r="75" spans="1:17">
      <c r="P75" s="6"/>
      <c r="Q75" s="6"/>
    </row>
    <row r="76" spans="1:17">
      <c r="P76" s="6"/>
      <c r="Q76" s="6"/>
    </row>
    <row r="77" spans="1:17">
      <c r="P77" s="6"/>
      <c r="Q77" s="6"/>
    </row>
    <row r="78" spans="1:17">
      <c r="P78" s="6"/>
      <c r="Q78" s="6"/>
    </row>
  </sheetData>
  <mergeCells count="100">
    <mergeCell ref="B11:C11"/>
    <mergeCell ref="D11:N11"/>
    <mergeCell ref="M2:N2"/>
    <mergeCell ref="L3:M3"/>
    <mergeCell ref="L8:M8"/>
    <mergeCell ref="K9:L9"/>
    <mergeCell ref="M9:N9"/>
    <mergeCell ref="F21:I21"/>
    <mergeCell ref="J21:K21"/>
    <mergeCell ref="L21:N21"/>
    <mergeCell ref="B13:N15"/>
    <mergeCell ref="G16:H16"/>
    <mergeCell ref="L16:M16"/>
    <mergeCell ref="B17:N17"/>
    <mergeCell ref="B18:C18"/>
    <mergeCell ref="E18:G18"/>
    <mergeCell ref="I18:J18"/>
    <mergeCell ref="L18:M18"/>
    <mergeCell ref="B19:N19"/>
    <mergeCell ref="B20:E20"/>
    <mergeCell ref="F20:I20"/>
    <mergeCell ref="J20:K20"/>
    <mergeCell ref="L20:N20"/>
    <mergeCell ref="C29:E29"/>
    <mergeCell ref="G29:I29"/>
    <mergeCell ref="F23:G23"/>
    <mergeCell ref="F24:G24"/>
    <mergeCell ref="M24:N24"/>
    <mergeCell ref="F25:G25"/>
    <mergeCell ref="M25:N25"/>
    <mergeCell ref="F26:G26"/>
    <mergeCell ref="M26:N26"/>
    <mergeCell ref="C27:E27"/>
    <mergeCell ref="G27:I27"/>
    <mergeCell ref="M27:N27"/>
    <mergeCell ref="C28:E28"/>
    <mergeCell ref="G28:I28"/>
    <mergeCell ref="B21:E21"/>
    <mergeCell ref="C30:E30"/>
    <mergeCell ref="G30:I30"/>
    <mergeCell ref="C31:E31"/>
    <mergeCell ref="G31:I31"/>
    <mergeCell ref="C32:E32"/>
    <mergeCell ref="G32:I32"/>
    <mergeCell ref="C33:E33"/>
    <mergeCell ref="G33:I33"/>
    <mergeCell ref="C34:E34"/>
    <mergeCell ref="G34:I34"/>
    <mergeCell ref="C35:E35"/>
    <mergeCell ref="G35:I35"/>
    <mergeCell ref="C36:E36"/>
    <mergeCell ref="G36:I36"/>
    <mergeCell ref="C37:E37"/>
    <mergeCell ref="G37:I37"/>
    <mergeCell ref="C38:E38"/>
    <mergeCell ref="G38:I38"/>
    <mergeCell ref="P42:Q42"/>
    <mergeCell ref="H43:I43"/>
    <mergeCell ref="M43:N43"/>
    <mergeCell ref="C39:E39"/>
    <mergeCell ref="G39:I39"/>
    <mergeCell ref="C40:E40"/>
    <mergeCell ref="G40:I40"/>
    <mergeCell ref="M40:N40"/>
    <mergeCell ref="C41:E41"/>
    <mergeCell ref="G41:I41"/>
    <mergeCell ref="M41:N41"/>
    <mergeCell ref="F53:G53"/>
    <mergeCell ref="F54:G54"/>
    <mergeCell ref="F47:G47"/>
    <mergeCell ref="M47:N47"/>
    <mergeCell ref="C42:E42"/>
    <mergeCell ref="G42:I42"/>
    <mergeCell ref="K42:L42"/>
    <mergeCell ref="M42:N42"/>
    <mergeCell ref="K44:L44"/>
    <mergeCell ref="M44:N44"/>
    <mergeCell ref="M45:N45"/>
    <mergeCell ref="F46:G46"/>
    <mergeCell ref="M46:N46"/>
    <mergeCell ref="F48:G48"/>
    <mergeCell ref="F49:G49"/>
    <mergeCell ref="F50:G50"/>
    <mergeCell ref="F51:G51"/>
    <mergeCell ref="F52:G52"/>
    <mergeCell ref="P54:Q54"/>
    <mergeCell ref="F55:G55"/>
    <mergeCell ref="F56:G56"/>
    <mergeCell ref="F57:G57"/>
    <mergeCell ref="B64:G64"/>
    <mergeCell ref="I64:N64"/>
    <mergeCell ref="B60:G60"/>
    <mergeCell ref="B61:G61"/>
    <mergeCell ref="I61:N61"/>
    <mergeCell ref="B62:G62"/>
    <mergeCell ref="I62:N62"/>
    <mergeCell ref="B63:G63"/>
    <mergeCell ref="I63:N63"/>
    <mergeCell ref="B58:G58"/>
    <mergeCell ref="I58:N58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95" orientation="portrait" r:id="rId1"/>
  <headerFooter alignWithMargins="0"/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2"/>
  <dimension ref="A1:V78"/>
  <sheetViews>
    <sheetView zoomScaleNormal="100" workbookViewId="0">
      <selection activeCell="D12" sqref="D12"/>
    </sheetView>
  </sheetViews>
  <sheetFormatPr baseColWidth="10" defaultColWidth="6.7109375" defaultRowHeight="11.25"/>
  <cols>
    <col min="1" max="1" width="0.42578125" style="4" customWidth="1"/>
    <col min="2" max="2" width="6.7109375" style="4" customWidth="1"/>
    <col min="3" max="3" width="8.140625" style="4" customWidth="1"/>
    <col min="4" max="6" width="6.7109375" style="4" customWidth="1"/>
    <col min="7" max="7" width="6.28515625" style="4" customWidth="1"/>
    <col min="8" max="8" width="3.28515625" style="4" customWidth="1"/>
    <col min="9" max="9" width="7.7109375" style="4" customWidth="1"/>
    <col min="10" max="10" width="9.5703125" style="4" customWidth="1"/>
    <col min="11" max="11" width="4" style="4" customWidth="1"/>
    <col min="12" max="12" width="7" style="4" customWidth="1"/>
    <col min="13" max="13" width="5.28515625" style="4" bestFit="1" customWidth="1"/>
    <col min="14" max="14" width="16.28515625" style="4" customWidth="1"/>
    <col min="15" max="15" width="8.140625" style="4" bestFit="1" customWidth="1"/>
    <col min="16" max="16" width="9.28515625" style="4" bestFit="1" customWidth="1"/>
    <col min="17" max="17" width="10.28515625" style="4" bestFit="1" customWidth="1"/>
    <col min="18" max="16384" width="6.7109375" style="4"/>
  </cols>
  <sheetData>
    <row r="1" spans="1:22">
      <c r="A1" s="1"/>
      <c r="B1" s="1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</row>
    <row r="2" spans="1:22">
      <c r="A2" s="5"/>
      <c r="B2" s="5"/>
      <c r="C2" s="6"/>
      <c r="D2" s="6"/>
      <c r="E2" s="6"/>
      <c r="F2" s="6"/>
      <c r="G2" s="6"/>
      <c r="H2" s="6"/>
      <c r="I2" s="6"/>
      <c r="J2" s="6"/>
      <c r="K2" s="6"/>
      <c r="L2" s="7" t="s">
        <v>0</v>
      </c>
      <c r="M2" s="198">
        <v>26</v>
      </c>
      <c r="N2" s="200"/>
    </row>
    <row r="3" spans="1:22">
      <c r="A3" s="5"/>
      <c r="B3" s="5"/>
      <c r="C3" s="6"/>
      <c r="D3" s="6"/>
      <c r="E3" s="6"/>
      <c r="F3" s="6"/>
      <c r="G3" s="6"/>
      <c r="H3" s="6"/>
      <c r="I3" s="6"/>
      <c r="J3" s="6"/>
      <c r="K3" s="6"/>
      <c r="L3" s="179" t="s">
        <v>1</v>
      </c>
      <c r="M3" s="213"/>
      <c r="N3" s="8">
        <v>7862</v>
      </c>
    </row>
    <row r="4" spans="1:22">
      <c r="A4" s="5"/>
      <c r="B4" s="5"/>
      <c r="C4" s="6"/>
      <c r="D4" s="6"/>
      <c r="E4" s="6"/>
      <c r="F4" s="6"/>
      <c r="G4" s="6"/>
      <c r="H4" s="6"/>
      <c r="I4" s="6"/>
      <c r="J4" s="6"/>
      <c r="K4" s="6"/>
      <c r="L4" s="105"/>
      <c r="M4" s="105"/>
      <c r="N4" s="10" t="s">
        <v>2</v>
      </c>
    </row>
    <row r="5" spans="1:22">
      <c r="A5" s="5"/>
      <c r="B5" s="5"/>
      <c r="C5" s="6"/>
      <c r="D5" s="6"/>
      <c r="E5" s="6"/>
      <c r="F5" s="6"/>
      <c r="G5" s="11"/>
      <c r="H5" s="6"/>
      <c r="I5" s="6"/>
      <c r="J5" s="6"/>
      <c r="K5" s="6"/>
      <c r="L5" s="105" t="s">
        <v>3</v>
      </c>
      <c r="M5" s="105"/>
      <c r="N5" s="12"/>
    </row>
    <row r="6" spans="1:22">
      <c r="A6" s="5"/>
      <c r="B6" s="5"/>
      <c r="C6" s="6"/>
      <c r="D6" s="6"/>
      <c r="E6" s="6"/>
      <c r="F6" s="6"/>
      <c r="G6" s="11" t="s">
        <v>4</v>
      </c>
      <c r="H6" s="6"/>
      <c r="I6" s="6"/>
      <c r="J6" s="6"/>
      <c r="K6" s="6"/>
      <c r="L6" s="6"/>
      <c r="M6" s="6"/>
      <c r="N6" s="13"/>
    </row>
    <row r="7" spans="1:22">
      <c r="A7" s="5"/>
      <c r="B7" s="5"/>
      <c r="C7" s="6"/>
      <c r="D7" s="6"/>
      <c r="E7" s="6"/>
      <c r="F7" s="11"/>
      <c r="G7" s="11"/>
      <c r="H7" s="6"/>
      <c r="I7" s="6"/>
      <c r="J7" s="6"/>
      <c r="K7" s="6"/>
      <c r="L7" s="6"/>
      <c r="M7" s="6"/>
      <c r="N7" s="13"/>
    </row>
    <row r="8" spans="1:22" ht="12" thickBot="1">
      <c r="A8" s="5"/>
      <c r="B8" s="5"/>
      <c r="C8" s="6"/>
      <c r="D8" s="6"/>
      <c r="E8" s="6"/>
      <c r="F8" s="6"/>
      <c r="G8" s="6" t="s">
        <v>5</v>
      </c>
      <c r="H8" s="6"/>
      <c r="I8" s="6"/>
      <c r="J8" s="14">
        <v>26</v>
      </c>
      <c r="K8" s="103" t="s">
        <v>6</v>
      </c>
      <c r="L8" s="147" t="s">
        <v>64</v>
      </c>
      <c r="M8" s="147"/>
      <c r="N8" s="13">
        <v>2019</v>
      </c>
    </row>
    <row r="9" spans="1:22">
      <c r="A9" s="5"/>
      <c r="B9" s="5"/>
      <c r="C9" s="6"/>
      <c r="D9" s="6"/>
      <c r="E9" s="6"/>
      <c r="F9" s="6"/>
      <c r="G9" s="6"/>
      <c r="H9" s="6"/>
      <c r="I9" s="6"/>
      <c r="J9" s="6"/>
      <c r="K9" s="143" t="s">
        <v>7</v>
      </c>
      <c r="L9" s="143"/>
      <c r="M9" s="172">
        <f>M46</f>
        <v>1997.4</v>
      </c>
      <c r="N9" s="173"/>
    </row>
    <row r="10" spans="1:22" ht="13.5" customHeight="1">
      <c r="A10" s="5"/>
      <c r="B10" s="5" t="s">
        <v>8</v>
      </c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13"/>
    </row>
    <row r="11" spans="1:22">
      <c r="A11" s="108"/>
      <c r="B11" s="214">
        <f>$M$9</f>
        <v>1997.4</v>
      </c>
      <c r="C11" s="215"/>
      <c r="D11" s="216" t="s">
        <v>160</v>
      </c>
      <c r="E11" s="216"/>
      <c r="F11" s="216"/>
      <c r="G11" s="216"/>
      <c r="H11" s="216"/>
      <c r="I11" s="216"/>
      <c r="J11" s="216"/>
      <c r="K11" s="216"/>
      <c r="L11" s="216"/>
      <c r="M11" s="216"/>
      <c r="N11" s="217"/>
    </row>
    <row r="12" spans="1:22">
      <c r="A12" s="5"/>
      <c r="B12" s="5" t="s">
        <v>9</v>
      </c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13"/>
      <c r="P12" s="4" t="s">
        <v>10</v>
      </c>
      <c r="T12" s="4" t="s">
        <v>11</v>
      </c>
    </row>
    <row r="13" spans="1:22" ht="12.75" customHeight="1">
      <c r="A13" s="5"/>
      <c r="B13" s="206" t="s">
        <v>136</v>
      </c>
      <c r="C13" s="207"/>
      <c r="D13" s="207"/>
      <c r="E13" s="207"/>
      <c r="F13" s="207"/>
      <c r="G13" s="207"/>
      <c r="H13" s="207"/>
      <c r="I13" s="207"/>
      <c r="J13" s="207"/>
      <c r="K13" s="207"/>
      <c r="L13" s="207"/>
      <c r="M13" s="207"/>
      <c r="N13" s="208"/>
    </row>
    <row r="14" spans="1:22">
      <c r="A14" s="5"/>
      <c r="B14" s="206"/>
      <c r="C14" s="207"/>
      <c r="D14" s="207"/>
      <c r="E14" s="207"/>
      <c r="F14" s="207"/>
      <c r="G14" s="207"/>
      <c r="H14" s="207"/>
      <c r="I14" s="207"/>
      <c r="J14" s="207"/>
      <c r="K14" s="207"/>
      <c r="L14" s="207"/>
      <c r="M14" s="207"/>
      <c r="N14" s="208"/>
      <c r="V14" s="4" t="s">
        <v>11</v>
      </c>
    </row>
    <row r="15" spans="1:22">
      <c r="A15" s="5"/>
      <c r="B15" s="206"/>
      <c r="C15" s="207"/>
      <c r="D15" s="207"/>
      <c r="E15" s="207"/>
      <c r="F15" s="207"/>
      <c r="G15" s="207"/>
      <c r="H15" s="207"/>
      <c r="I15" s="207"/>
      <c r="J15" s="207"/>
      <c r="K15" s="207"/>
      <c r="L15" s="207"/>
      <c r="M15" s="207"/>
      <c r="N15" s="208"/>
    </row>
    <row r="16" spans="1:22">
      <c r="A16" s="5"/>
      <c r="B16" s="5" t="s">
        <v>12</v>
      </c>
      <c r="C16" s="6"/>
      <c r="D16" s="6"/>
      <c r="E16" s="106">
        <v>28</v>
      </c>
      <c r="F16" s="103" t="s">
        <v>6</v>
      </c>
      <c r="G16" s="147" t="s">
        <v>64</v>
      </c>
      <c r="H16" s="147"/>
      <c r="I16" s="103" t="s">
        <v>13</v>
      </c>
      <c r="J16" s="106">
        <v>28</v>
      </c>
      <c r="K16" s="103" t="s">
        <v>14</v>
      </c>
      <c r="L16" s="147" t="s">
        <v>15</v>
      </c>
      <c r="M16" s="147"/>
      <c r="N16" s="13">
        <v>2019</v>
      </c>
      <c r="P16" s="19"/>
    </row>
    <row r="17" spans="1:22" ht="12" thickBot="1">
      <c r="A17" s="5"/>
      <c r="B17" s="192">
        <v>27</v>
      </c>
      <c r="C17" s="193"/>
      <c r="D17" s="193"/>
      <c r="E17" s="193"/>
      <c r="F17" s="193"/>
      <c r="G17" s="193"/>
      <c r="H17" s="193"/>
      <c r="I17" s="193"/>
      <c r="J17" s="193"/>
      <c r="K17" s="193"/>
      <c r="L17" s="193"/>
      <c r="M17" s="193"/>
      <c r="N17" s="194"/>
    </row>
    <row r="18" spans="1:22" ht="12" thickBot="1">
      <c r="A18" s="5"/>
      <c r="B18" s="142" t="s">
        <v>16</v>
      </c>
      <c r="C18" s="209"/>
      <c r="D18" s="20"/>
      <c r="E18" s="210" t="s">
        <v>17</v>
      </c>
      <c r="F18" s="211"/>
      <c r="G18" s="212"/>
      <c r="H18" s="20" t="s">
        <v>18</v>
      </c>
      <c r="I18" s="210" t="s">
        <v>19</v>
      </c>
      <c r="J18" s="212"/>
      <c r="K18" s="20"/>
      <c r="L18" s="210" t="s">
        <v>20</v>
      </c>
      <c r="M18" s="212"/>
      <c r="N18" s="20"/>
      <c r="V18" s="4" t="s">
        <v>11</v>
      </c>
    </row>
    <row r="19" spans="1:22">
      <c r="A19" s="5"/>
      <c r="B19" s="192" t="s">
        <v>3</v>
      </c>
      <c r="C19" s="193"/>
      <c r="D19" s="193"/>
      <c r="E19" s="193"/>
      <c r="F19" s="193"/>
      <c r="G19" s="193"/>
      <c r="H19" s="193"/>
      <c r="I19" s="193"/>
      <c r="J19" s="193"/>
      <c r="K19" s="193"/>
      <c r="L19" s="193"/>
      <c r="M19" s="193"/>
      <c r="N19" s="194"/>
      <c r="Q19" s="4" t="s">
        <v>11</v>
      </c>
    </row>
    <row r="20" spans="1:22" ht="12.75" customHeight="1">
      <c r="A20" s="5"/>
      <c r="B20" s="195"/>
      <c r="C20" s="196"/>
      <c r="D20" s="196"/>
      <c r="E20" s="197"/>
      <c r="F20" s="198"/>
      <c r="G20" s="174"/>
      <c r="H20" s="174"/>
      <c r="I20" s="199"/>
      <c r="J20" s="198"/>
      <c r="K20" s="199"/>
      <c r="L20" s="198"/>
      <c r="M20" s="174"/>
      <c r="N20" s="200"/>
      <c r="Q20" s="4" t="s">
        <v>11</v>
      </c>
    </row>
    <row r="21" spans="1:22">
      <c r="A21" s="5"/>
      <c r="B21" s="201" t="s">
        <v>21</v>
      </c>
      <c r="C21" s="202"/>
      <c r="D21" s="202"/>
      <c r="E21" s="203"/>
      <c r="F21" s="204" t="s">
        <v>22</v>
      </c>
      <c r="G21" s="202"/>
      <c r="H21" s="202"/>
      <c r="I21" s="203"/>
      <c r="J21" s="204" t="s">
        <v>23</v>
      </c>
      <c r="K21" s="203"/>
      <c r="L21" s="204" t="s">
        <v>24</v>
      </c>
      <c r="M21" s="202"/>
      <c r="N21" s="205"/>
    </row>
    <row r="22" spans="1:22">
      <c r="A22" s="5"/>
      <c r="B22" s="22" t="s">
        <v>25</v>
      </c>
      <c r="C22" s="6"/>
      <c r="D22" s="6"/>
      <c r="E22" s="11"/>
      <c r="F22" s="6"/>
      <c r="G22" s="6"/>
      <c r="H22" s="6"/>
      <c r="I22" s="6"/>
      <c r="J22" s="6"/>
      <c r="K22" s="6"/>
      <c r="L22" s="6"/>
      <c r="M22" s="6"/>
      <c r="N22" s="13"/>
    </row>
    <row r="23" spans="1:22">
      <c r="A23" s="5"/>
      <c r="B23" s="5"/>
      <c r="C23" s="6" t="s">
        <v>26</v>
      </c>
      <c r="D23" s="6"/>
      <c r="E23" s="103"/>
      <c r="F23" s="147" t="s">
        <v>27</v>
      </c>
      <c r="G23" s="147"/>
      <c r="H23" s="6"/>
      <c r="I23" s="6"/>
      <c r="J23" s="11"/>
      <c r="K23" s="6"/>
      <c r="L23" s="6"/>
      <c r="M23" s="6"/>
      <c r="N23" s="13"/>
    </row>
    <row r="24" spans="1:22">
      <c r="A24" s="5"/>
      <c r="B24" s="5" t="s">
        <v>28</v>
      </c>
      <c r="C24" s="6"/>
      <c r="D24" s="23"/>
      <c r="E24" s="103" t="s">
        <v>29</v>
      </c>
      <c r="F24" s="168"/>
      <c r="G24" s="184"/>
      <c r="H24" s="6" t="s">
        <v>30</v>
      </c>
      <c r="I24" s="6"/>
      <c r="J24" s="24"/>
      <c r="K24" s="6"/>
      <c r="L24" s="6"/>
      <c r="M24" s="185"/>
      <c r="N24" s="186"/>
    </row>
    <row r="25" spans="1:22">
      <c r="A25" s="5"/>
      <c r="B25" s="5" t="s">
        <v>28</v>
      </c>
      <c r="C25" s="6"/>
      <c r="D25" s="23">
        <v>1</v>
      </c>
      <c r="E25" s="103" t="s">
        <v>29</v>
      </c>
      <c r="F25" s="187">
        <v>640</v>
      </c>
      <c r="G25" s="187"/>
      <c r="H25" s="6" t="s">
        <v>31</v>
      </c>
      <c r="I25" s="6"/>
      <c r="J25" s="11"/>
      <c r="K25" s="6" t="s">
        <v>32</v>
      </c>
      <c r="L25" s="6"/>
      <c r="M25" s="188">
        <f>D24*F24+D25*F25</f>
        <v>640</v>
      </c>
      <c r="N25" s="188"/>
    </row>
    <row r="26" spans="1:22">
      <c r="A26" s="5"/>
      <c r="B26" s="22" t="s">
        <v>33</v>
      </c>
      <c r="C26" s="6"/>
      <c r="D26" s="25"/>
      <c r="E26" s="103"/>
      <c r="F26" s="189"/>
      <c r="G26" s="189"/>
      <c r="H26" s="6"/>
      <c r="I26" s="6"/>
      <c r="J26" s="6"/>
      <c r="K26" s="6"/>
      <c r="L26" s="6"/>
      <c r="M26" s="190"/>
      <c r="N26" s="191"/>
    </row>
    <row r="27" spans="1:22" ht="12">
      <c r="A27" s="5"/>
      <c r="B27" s="5" t="s">
        <v>6</v>
      </c>
      <c r="C27" s="147" t="s">
        <v>34</v>
      </c>
      <c r="D27" s="147"/>
      <c r="E27" s="147"/>
      <c r="F27" s="103" t="s">
        <v>29</v>
      </c>
      <c r="G27" s="147" t="s">
        <v>104</v>
      </c>
      <c r="H27" s="147"/>
      <c r="I27" s="147"/>
      <c r="J27" s="27">
        <v>197</v>
      </c>
      <c r="K27" s="6" t="s">
        <v>35</v>
      </c>
      <c r="L27" s="6"/>
      <c r="M27" s="182"/>
      <c r="N27" s="183"/>
    </row>
    <row r="28" spans="1:22">
      <c r="A28" s="5"/>
      <c r="B28" s="5" t="s">
        <v>6</v>
      </c>
      <c r="C28" s="147" t="s">
        <v>104</v>
      </c>
      <c r="D28" s="147"/>
      <c r="E28" s="147"/>
      <c r="F28" s="28" t="s">
        <v>29</v>
      </c>
      <c r="G28" s="147" t="s">
        <v>137</v>
      </c>
      <c r="H28" s="147"/>
      <c r="I28" s="147"/>
      <c r="J28" s="27">
        <v>39</v>
      </c>
      <c r="K28" s="6" t="s">
        <v>35</v>
      </c>
      <c r="L28" s="6"/>
      <c r="M28" s="6"/>
      <c r="N28" s="29"/>
    </row>
    <row r="29" spans="1:22">
      <c r="A29" s="5"/>
      <c r="B29" s="5" t="s">
        <v>6</v>
      </c>
      <c r="C29" s="147" t="s">
        <v>137</v>
      </c>
      <c r="D29" s="147"/>
      <c r="E29" s="147"/>
      <c r="F29" s="103" t="s">
        <v>29</v>
      </c>
      <c r="G29" s="147" t="s">
        <v>87</v>
      </c>
      <c r="H29" s="147"/>
      <c r="I29" s="147"/>
      <c r="J29" s="27">
        <v>231</v>
      </c>
      <c r="K29" s="6" t="s">
        <v>35</v>
      </c>
      <c r="L29" s="6"/>
      <c r="M29" s="6"/>
      <c r="N29" s="13"/>
    </row>
    <row r="30" spans="1:22">
      <c r="A30" s="5"/>
      <c r="B30" s="5" t="s">
        <v>6</v>
      </c>
      <c r="C30" s="147" t="s">
        <v>36</v>
      </c>
      <c r="D30" s="147"/>
      <c r="E30" s="147"/>
      <c r="F30" s="28" t="s">
        <v>29</v>
      </c>
      <c r="G30" s="147" t="s">
        <v>36</v>
      </c>
      <c r="H30" s="147"/>
      <c r="I30" s="147"/>
      <c r="J30" s="27">
        <v>150</v>
      </c>
      <c r="K30" s="6" t="s">
        <v>35</v>
      </c>
      <c r="L30" s="6"/>
      <c r="M30" s="6"/>
      <c r="N30" s="13"/>
    </row>
    <row r="31" spans="1:22" ht="11.25" customHeight="1">
      <c r="A31" s="5"/>
      <c r="B31" s="5" t="s">
        <v>6</v>
      </c>
      <c r="C31" s="147"/>
      <c r="D31" s="147"/>
      <c r="E31" s="147"/>
      <c r="F31" s="103" t="s">
        <v>29</v>
      </c>
      <c r="G31" s="147"/>
      <c r="H31" s="147"/>
      <c r="I31" s="147"/>
      <c r="J31" s="27"/>
      <c r="K31" s="6" t="s">
        <v>35</v>
      </c>
      <c r="L31" s="6"/>
      <c r="M31" s="6"/>
      <c r="N31" s="13"/>
    </row>
    <row r="32" spans="1:22">
      <c r="A32" s="5"/>
      <c r="B32" s="5" t="s">
        <v>6</v>
      </c>
      <c r="C32" s="147"/>
      <c r="D32" s="147"/>
      <c r="E32" s="147"/>
      <c r="F32" s="28" t="s">
        <v>29</v>
      </c>
      <c r="G32" s="147"/>
      <c r="H32" s="147"/>
      <c r="I32" s="147"/>
      <c r="J32" s="27"/>
      <c r="K32" s="6" t="s">
        <v>35</v>
      </c>
      <c r="L32" s="6"/>
      <c r="M32" s="6"/>
      <c r="N32" s="13"/>
    </row>
    <row r="33" spans="1:18" ht="11.25" customHeight="1">
      <c r="A33" s="5"/>
      <c r="B33" s="5" t="s">
        <v>6</v>
      </c>
      <c r="C33" s="174"/>
      <c r="D33" s="174"/>
      <c r="E33" s="174"/>
      <c r="F33" s="28" t="s">
        <v>29</v>
      </c>
      <c r="G33" s="174"/>
      <c r="H33" s="174"/>
      <c r="I33" s="174"/>
      <c r="J33" s="30"/>
      <c r="K33" s="6" t="s">
        <v>35</v>
      </c>
      <c r="L33" s="6"/>
      <c r="M33" s="6"/>
      <c r="N33" s="13"/>
    </row>
    <row r="34" spans="1:18">
      <c r="A34" s="5"/>
      <c r="B34" s="5" t="s">
        <v>6</v>
      </c>
      <c r="C34" s="147"/>
      <c r="D34" s="147"/>
      <c r="E34" s="147"/>
      <c r="F34" s="28" t="s">
        <v>29</v>
      </c>
      <c r="G34" s="147"/>
      <c r="H34" s="147"/>
      <c r="I34" s="147"/>
      <c r="J34" s="27"/>
      <c r="K34" s="6" t="s">
        <v>35</v>
      </c>
      <c r="L34" s="6"/>
      <c r="M34" s="6"/>
      <c r="N34" s="13"/>
    </row>
    <row r="35" spans="1:18">
      <c r="A35" s="5"/>
      <c r="B35" s="5"/>
      <c r="C35" s="174"/>
      <c r="D35" s="174"/>
      <c r="E35" s="174"/>
      <c r="F35" s="28" t="s">
        <v>29</v>
      </c>
      <c r="G35" s="174"/>
      <c r="H35" s="174"/>
      <c r="I35" s="174"/>
      <c r="J35" s="31"/>
      <c r="K35" s="6" t="s">
        <v>35</v>
      </c>
      <c r="L35" s="6"/>
      <c r="M35" s="6"/>
      <c r="N35" s="13"/>
    </row>
    <row r="36" spans="1:18">
      <c r="A36" s="5"/>
      <c r="B36" s="5"/>
      <c r="C36" s="174"/>
      <c r="D36" s="174"/>
      <c r="E36" s="174"/>
      <c r="F36" s="103" t="s">
        <v>29</v>
      </c>
      <c r="G36" s="174"/>
      <c r="H36" s="174"/>
      <c r="I36" s="174"/>
      <c r="J36" s="31"/>
      <c r="K36" s="6" t="s">
        <v>35</v>
      </c>
      <c r="L36" s="6"/>
      <c r="M36" s="6"/>
      <c r="N36" s="13"/>
    </row>
    <row r="37" spans="1:18">
      <c r="A37" s="5"/>
      <c r="B37" s="5"/>
      <c r="C37" s="174"/>
      <c r="D37" s="174"/>
      <c r="E37" s="174"/>
      <c r="F37" s="103" t="s">
        <v>29</v>
      </c>
      <c r="G37" s="174"/>
      <c r="H37" s="174"/>
      <c r="I37" s="174"/>
      <c r="J37" s="31"/>
      <c r="K37" s="6" t="s">
        <v>35</v>
      </c>
      <c r="L37" s="6"/>
      <c r="M37" s="6"/>
      <c r="N37" s="13"/>
    </row>
    <row r="38" spans="1:18">
      <c r="A38" s="5"/>
      <c r="B38" s="5"/>
      <c r="C38" s="174"/>
      <c r="D38" s="174"/>
      <c r="E38" s="174"/>
      <c r="F38" s="103" t="s">
        <v>29</v>
      </c>
      <c r="G38" s="174"/>
      <c r="H38" s="174"/>
      <c r="I38" s="174"/>
      <c r="J38" s="31"/>
      <c r="K38" s="6" t="s">
        <v>35</v>
      </c>
      <c r="L38" s="6"/>
      <c r="M38" s="6"/>
      <c r="N38" s="13"/>
    </row>
    <row r="39" spans="1:18">
      <c r="A39" s="5"/>
      <c r="B39" s="5"/>
      <c r="C39" s="174"/>
      <c r="D39" s="174"/>
      <c r="E39" s="174"/>
      <c r="F39" s="103" t="s">
        <v>29</v>
      </c>
      <c r="G39" s="174"/>
      <c r="H39" s="174"/>
      <c r="I39" s="174"/>
      <c r="J39" s="31"/>
      <c r="K39" s="6" t="s">
        <v>35</v>
      </c>
      <c r="L39" s="6"/>
      <c r="M39" s="32"/>
      <c r="N39" s="33"/>
    </row>
    <row r="40" spans="1:18">
      <c r="A40" s="5"/>
      <c r="B40" s="5"/>
      <c r="C40" s="174"/>
      <c r="D40" s="174"/>
      <c r="E40" s="174"/>
      <c r="F40" s="103" t="s">
        <v>29</v>
      </c>
      <c r="G40" s="174"/>
      <c r="H40" s="174"/>
      <c r="I40" s="174"/>
      <c r="J40" s="31"/>
      <c r="K40" s="6" t="s">
        <v>35</v>
      </c>
      <c r="L40" s="109"/>
      <c r="M40" s="180">
        <f>M25</f>
        <v>640</v>
      </c>
      <c r="N40" s="181"/>
    </row>
    <row r="41" spans="1:18">
      <c r="A41" s="5"/>
      <c r="B41" s="5"/>
      <c r="C41" s="174"/>
      <c r="D41" s="174"/>
      <c r="E41" s="174"/>
      <c r="F41" s="103" t="s">
        <v>29</v>
      </c>
      <c r="G41" s="174"/>
      <c r="H41" s="174"/>
      <c r="I41" s="174"/>
      <c r="J41" s="31"/>
      <c r="K41" s="35"/>
      <c r="L41" s="36" t="s">
        <v>37</v>
      </c>
      <c r="M41" s="177">
        <v>1</v>
      </c>
      <c r="N41" s="178"/>
      <c r="R41" s="4" t="s">
        <v>38</v>
      </c>
    </row>
    <row r="42" spans="1:18">
      <c r="A42" s="5"/>
      <c r="B42" s="5"/>
      <c r="C42" s="174"/>
      <c r="D42" s="174"/>
      <c r="E42" s="174"/>
      <c r="F42" s="6"/>
      <c r="G42" s="174"/>
      <c r="H42" s="174"/>
      <c r="I42" s="174"/>
      <c r="J42" s="31"/>
      <c r="K42" s="175" t="s">
        <v>39</v>
      </c>
      <c r="L42" s="176"/>
      <c r="M42" s="177"/>
      <c r="N42" s="178"/>
      <c r="P42" s="143"/>
      <c r="Q42" s="143"/>
    </row>
    <row r="43" spans="1:18">
      <c r="A43" s="5"/>
      <c r="B43" s="37"/>
      <c r="C43" s="38" t="s">
        <v>40</v>
      </c>
      <c r="D43" s="39"/>
      <c r="E43" s="39"/>
      <c r="F43" s="39"/>
      <c r="G43" s="40"/>
      <c r="H43" s="179"/>
      <c r="I43" s="179"/>
      <c r="J43" s="41">
        <f>SUM(J27:J42)</f>
        <v>617</v>
      </c>
      <c r="K43" s="42"/>
      <c r="L43" s="104" t="s">
        <v>33</v>
      </c>
      <c r="M43" s="168">
        <f>J43*J44</f>
        <v>1357.4</v>
      </c>
      <c r="N43" s="169"/>
      <c r="P43" s="44"/>
      <c r="Q43" s="6"/>
    </row>
    <row r="44" spans="1:18">
      <c r="A44" s="5"/>
      <c r="B44" s="5"/>
      <c r="C44" s="7"/>
      <c r="D44" s="6"/>
      <c r="E44" s="6"/>
      <c r="F44" s="6"/>
      <c r="G44" s="45"/>
      <c r="I44" s="105" t="s">
        <v>41</v>
      </c>
      <c r="J44" s="46">
        <v>2.2000000000000002</v>
      </c>
      <c r="K44" s="166" t="s">
        <v>42</v>
      </c>
      <c r="L44" s="167"/>
      <c r="M44" s="168"/>
      <c r="N44" s="169"/>
      <c r="P44" s="44"/>
      <c r="Q44" s="6"/>
    </row>
    <row r="45" spans="1:18">
      <c r="A45" s="5"/>
      <c r="B45" s="5"/>
      <c r="C45" s="7"/>
      <c r="D45" s="6"/>
      <c r="E45" s="6"/>
      <c r="F45" s="6"/>
      <c r="G45" s="45"/>
      <c r="H45" s="47"/>
      <c r="I45" s="47"/>
      <c r="J45" s="42"/>
      <c r="K45" s="42"/>
      <c r="L45" s="104" t="s">
        <v>43</v>
      </c>
      <c r="M45" s="170"/>
      <c r="N45" s="171"/>
      <c r="P45" s="44"/>
      <c r="Q45" s="6"/>
    </row>
    <row r="46" spans="1:18">
      <c r="A46" s="5"/>
      <c r="B46" s="5" t="s">
        <v>44</v>
      </c>
      <c r="C46" s="6"/>
      <c r="D46" s="6"/>
      <c r="E46" s="109"/>
      <c r="F46" s="164">
        <v>0</v>
      </c>
      <c r="G46" s="165"/>
      <c r="H46" s="104"/>
      <c r="I46" s="104"/>
      <c r="J46" s="104"/>
      <c r="K46" s="6" t="s">
        <v>45</v>
      </c>
      <c r="L46" s="109"/>
      <c r="M46" s="172">
        <f>M43+M42+M40+M44+M45</f>
        <v>1997.4</v>
      </c>
      <c r="N46" s="173"/>
      <c r="O46" s="48"/>
      <c r="P46" s="44"/>
      <c r="Q46" s="11"/>
    </row>
    <row r="47" spans="1:18">
      <c r="A47" s="5"/>
      <c r="B47" s="5" t="s">
        <v>46</v>
      </c>
      <c r="C47" s="6"/>
      <c r="D47" s="6"/>
      <c r="E47" s="109"/>
      <c r="F47" s="152">
        <v>0</v>
      </c>
      <c r="G47" s="153"/>
      <c r="H47" s="104"/>
      <c r="I47" s="104"/>
      <c r="J47" s="104"/>
      <c r="K47" s="6" t="s">
        <v>47</v>
      </c>
      <c r="L47" s="109"/>
      <c r="M47" s="172"/>
      <c r="N47" s="173"/>
      <c r="P47" s="44"/>
      <c r="Q47" s="11"/>
    </row>
    <row r="48" spans="1:18">
      <c r="A48" s="5"/>
      <c r="B48" s="5" t="s">
        <v>48</v>
      </c>
      <c r="C48" s="6"/>
      <c r="D48" s="6"/>
      <c r="E48" s="109"/>
      <c r="F48" s="162">
        <f>SUM(F46:G47)</f>
        <v>0</v>
      </c>
      <c r="G48" s="163"/>
      <c r="H48" s="104"/>
      <c r="I48" s="104"/>
      <c r="J48" s="104"/>
      <c r="K48" s="6"/>
      <c r="L48" s="109"/>
      <c r="M48" s="49"/>
      <c r="N48" s="50"/>
      <c r="P48" s="44"/>
      <c r="Q48" s="51"/>
    </row>
    <row r="49" spans="1:17">
      <c r="A49" s="5"/>
      <c r="B49" s="5" t="s">
        <v>49</v>
      </c>
      <c r="C49" s="6"/>
      <c r="D49" s="6"/>
      <c r="E49" s="109"/>
      <c r="F49" s="152">
        <v>0</v>
      </c>
      <c r="G49" s="153"/>
      <c r="H49" s="104"/>
      <c r="I49" s="104"/>
      <c r="J49" s="104"/>
      <c r="K49" s="6"/>
      <c r="L49" s="109"/>
      <c r="M49" s="49"/>
      <c r="N49" s="50"/>
      <c r="P49" s="44"/>
      <c r="Q49" s="11"/>
    </row>
    <row r="50" spans="1:17">
      <c r="A50" s="5"/>
      <c r="B50" s="5" t="s">
        <v>48</v>
      </c>
      <c r="C50" s="6"/>
      <c r="D50" s="6"/>
      <c r="E50" s="109"/>
      <c r="F50" s="162">
        <f>SUM(F48:G49)</f>
        <v>0</v>
      </c>
      <c r="G50" s="163"/>
      <c r="H50" s="104"/>
      <c r="I50" s="104"/>
      <c r="J50" s="104"/>
      <c r="K50" s="6"/>
      <c r="L50" s="109"/>
      <c r="M50" s="49"/>
      <c r="N50" s="50"/>
      <c r="P50" s="44"/>
      <c r="Q50" s="11"/>
    </row>
    <row r="51" spans="1:17">
      <c r="A51" s="5"/>
      <c r="B51" s="5" t="s">
        <v>33</v>
      </c>
      <c r="C51" s="6"/>
      <c r="D51" s="6"/>
      <c r="E51" s="109"/>
      <c r="F51" s="164">
        <v>0</v>
      </c>
      <c r="G51" s="165"/>
      <c r="H51" s="6"/>
      <c r="I51" s="52" t="s">
        <v>50</v>
      </c>
      <c r="J51" s="39"/>
      <c r="K51" s="39"/>
      <c r="L51" s="39"/>
      <c r="M51" s="39"/>
      <c r="N51" s="53"/>
      <c r="P51" s="44"/>
      <c r="Q51" s="11"/>
    </row>
    <row r="52" spans="1:17">
      <c r="A52" s="5"/>
      <c r="B52" s="5" t="s">
        <v>51</v>
      </c>
      <c r="C52" s="6"/>
      <c r="D52" s="6"/>
      <c r="E52" s="109"/>
      <c r="F52" s="152">
        <v>0</v>
      </c>
      <c r="G52" s="153"/>
      <c r="H52" s="6"/>
      <c r="I52" s="54"/>
      <c r="J52" s="55"/>
      <c r="K52" s="55"/>
      <c r="L52" s="55"/>
      <c r="M52" s="55"/>
      <c r="N52" s="56"/>
      <c r="P52" s="6"/>
      <c r="Q52" s="6"/>
    </row>
    <row r="53" spans="1:17">
      <c r="A53" s="5"/>
      <c r="B53" s="5" t="s">
        <v>43</v>
      </c>
      <c r="C53" s="6"/>
      <c r="D53" s="6"/>
      <c r="E53" s="109" t="s">
        <v>52</v>
      </c>
      <c r="F53" s="152">
        <v>0</v>
      </c>
      <c r="G53" s="153"/>
      <c r="H53" s="6"/>
      <c r="I53" s="54"/>
      <c r="J53" s="55"/>
      <c r="K53" s="55"/>
      <c r="L53" s="55"/>
      <c r="M53" s="55"/>
      <c r="N53" s="56"/>
      <c r="P53" s="6"/>
      <c r="Q53" s="6"/>
    </row>
    <row r="54" spans="1:17">
      <c r="A54" s="5"/>
      <c r="B54" s="5" t="s">
        <v>53</v>
      </c>
      <c r="C54" s="6"/>
      <c r="D54" s="6"/>
      <c r="E54" s="109"/>
      <c r="F54" s="152">
        <v>0</v>
      </c>
      <c r="G54" s="153"/>
      <c r="H54" s="57"/>
      <c r="I54" s="54"/>
      <c r="J54" s="55"/>
      <c r="K54" s="55"/>
      <c r="L54" s="55"/>
      <c r="M54" s="55"/>
      <c r="N54" s="56"/>
      <c r="P54" s="143"/>
      <c r="Q54" s="143"/>
    </row>
    <row r="55" spans="1:17">
      <c r="A55" s="5"/>
      <c r="B55" s="5" t="s">
        <v>47</v>
      </c>
      <c r="C55" s="6"/>
      <c r="D55" s="6"/>
      <c r="E55" s="109"/>
      <c r="F55" s="154">
        <f>SUM(F50:G54)</f>
        <v>0</v>
      </c>
      <c r="G55" s="155"/>
      <c r="H55" s="6"/>
      <c r="I55" s="54"/>
      <c r="J55" s="55"/>
      <c r="K55" s="55"/>
      <c r="L55" s="55"/>
      <c r="M55" s="55"/>
      <c r="N55" s="56"/>
      <c r="P55" s="44"/>
      <c r="Q55" s="6"/>
    </row>
    <row r="56" spans="1:17">
      <c r="A56" s="5"/>
      <c r="B56" s="5" t="s">
        <v>54</v>
      </c>
      <c r="C56" s="6"/>
      <c r="D56" s="6"/>
      <c r="E56" s="109"/>
      <c r="F56" s="156">
        <f>+M46-F55</f>
        <v>1997.4</v>
      </c>
      <c r="G56" s="157"/>
      <c r="H56" s="6"/>
      <c r="I56" s="58"/>
      <c r="J56" s="31"/>
      <c r="K56" s="31"/>
      <c r="L56" s="31"/>
      <c r="M56" s="31"/>
      <c r="N56" s="59"/>
      <c r="P56" s="44"/>
      <c r="Q56" s="6"/>
    </row>
    <row r="57" spans="1:17" ht="12" thickBot="1">
      <c r="A57" s="5"/>
      <c r="B57" s="60" t="s">
        <v>48</v>
      </c>
      <c r="C57" s="30"/>
      <c r="D57" s="30"/>
      <c r="E57" s="61"/>
      <c r="F57" s="158">
        <f>+F55+F56</f>
        <v>1997.4</v>
      </c>
      <c r="G57" s="159"/>
      <c r="H57" s="6"/>
      <c r="I57" s="62"/>
      <c r="J57" s="31"/>
      <c r="K57" s="31"/>
      <c r="L57" s="31"/>
      <c r="M57" s="31"/>
      <c r="N57" s="59"/>
      <c r="P57" s="44"/>
      <c r="Q57" s="11"/>
    </row>
    <row r="58" spans="1:17">
      <c r="A58" s="5"/>
      <c r="B58" s="142" t="s">
        <v>55</v>
      </c>
      <c r="C58" s="143"/>
      <c r="D58" s="143"/>
      <c r="E58" s="143"/>
      <c r="F58" s="143"/>
      <c r="G58" s="143"/>
      <c r="H58" s="6"/>
      <c r="I58" s="160" t="s">
        <v>56</v>
      </c>
      <c r="J58" s="160"/>
      <c r="K58" s="160"/>
      <c r="L58" s="160"/>
      <c r="M58" s="160"/>
      <c r="N58" s="161"/>
      <c r="P58" s="44"/>
      <c r="Q58" s="11"/>
    </row>
    <row r="59" spans="1:17" ht="1.5" customHeight="1">
      <c r="A59" s="5"/>
      <c r="B59" s="102"/>
      <c r="C59" s="103"/>
      <c r="D59" s="103"/>
      <c r="E59" s="103"/>
      <c r="F59" s="103"/>
      <c r="G59" s="103"/>
      <c r="H59" s="6"/>
      <c r="I59" s="103"/>
      <c r="J59" s="103"/>
      <c r="K59" s="103"/>
      <c r="L59" s="103"/>
      <c r="M59" s="103"/>
      <c r="N59" s="107"/>
      <c r="P59" s="44"/>
      <c r="Q59" s="11" t="s">
        <v>57</v>
      </c>
    </row>
    <row r="60" spans="1:17" ht="11.25" hidden="1" customHeight="1">
      <c r="A60" s="5"/>
      <c r="B60" s="142"/>
      <c r="C60" s="143"/>
      <c r="D60" s="143"/>
      <c r="E60" s="143"/>
      <c r="F60" s="143"/>
      <c r="G60" s="143"/>
      <c r="H60" s="6"/>
      <c r="I60" s="6"/>
      <c r="J60" s="6"/>
      <c r="K60" s="6"/>
      <c r="L60" s="6"/>
      <c r="M60" s="6"/>
      <c r="N60" s="13"/>
      <c r="P60" s="44"/>
      <c r="Q60" s="11" t="s">
        <v>58</v>
      </c>
    </row>
    <row r="61" spans="1:17" ht="16.5" customHeight="1">
      <c r="A61" s="5"/>
      <c r="B61" s="146" t="s">
        <v>59</v>
      </c>
      <c r="C61" s="147"/>
      <c r="D61" s="147"/>
      <c r="E61" s="147"/>
      <c r="F61" s="147"/>
      <c r="G61" s="147"/>
      <c r="H61" s="6"/>
      <c r="I61" s="147" t="s">
        <v>71</v>
      </c>
      <c r="J61" s="147"/>
      <c r="K61" s="147"/>
      <c r="L61" s="147"/>
      <c r="M61" s="147"/>
      <c r="N61" s="148"/>
      <c r="P61" s="44"/>
      <c r="Q61" s="11"/>
    </row>
    <row r="62" spans="1:17">
      <c r="A62" s="5"/>
      <c r="B62" s="142" t="s">
        <v>57</v>
      </c>
      <c r="C62" s="143"/>
      <c r="D62" s="143"/>
      <c r="E62" s="143"/>
      <c r="F62" s="143"/>
      <c r="G62" s="143"/>
      <c r="H62" s="6"/>
      <c r="I62" s="142" t="s">
        <v>57</v>
      </c>
      <c r="J62" s="143"/>
      <c r="K62" s="143"/>
      <c r="L62" s="143"/>
      <c r="M62" s="143"/>
      <c r="N62" s="143"/>
      <c r="P62" s="6"/>
      <c r="Q62" s="6"/>
    </row>
    <row r="63" spans="1:17" ht="26.25" customHeight="1">
      <c r="A63" s="5"/>
      <c r="B63" s="149" t="s">
        <v>60</v>
      </c>
      <c r="C63" s="150"/>
      <c r="D63" s="150"/>
      <c r="E63" s="150"/>
      <c r="F63" s="150"/>
      <c r="G63" s="150"/>
      <c r="H63" s="6"/>
      <c r="I63" s="150" t="s">
        <v>72</v>
      </c>
      <c r="J63" s="150"/>
      <c r="K63" s="150"/>
      <c r="L63" s="150"/>
      <c r="M63" s="150"/>
      <c r="N63" s="151"/>
      <c r="P63" s="6"/>
      <c r="Q63" s="6"/>
    </row>
    <row r="64" spans="1:17" ht="2.25" customHeight="1">
      <c r="A64" s="5"/>
      <c r="B64" s="142" t="s">
        <v>61</v>
      </c>
      <c r="C64" s="143"/>
      <c r="D64" s="143"/>
      <c r="E64" s="143"/>
      <c r="F64" s="143"/>
      <c r="G64" s="143"/>
      <c r="H64" s="6"/>
      <c r="I64" s="144"/>
      <c r="J64" s="144"/>
      <c r="K64" s="144"/>
      <c r="L64" s="144"/>
      <c r="M64" s="144"/>
      <c r="N64" s="145"/>
      <c r="P64" s="6"/>
      <c r="Q64" s="6"/>
    </row>
    <row r="65" spans="1:17" ht="0.75" hidden="1" customHeight="1">
      <c r="A65" s="5"/>
      <c r="B65" s="5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13"/>
      <c r="P65" s="6"/>
      <c r="Q65" s="6"/>
    </row>
    <row r="66" spans="1:17" ht="14.25" customHeight="1" thickBot="1">
      <c r="A66" s="65"/>
      <c r="B66" s="65"/>
      <c r="C66" s="66"/>
      <c r="D66" s="66"/>
      <c r="E66" s="66"/>
      <c r="F66" s="66"/>
      <c r="G66" s="66"/>
      <c r="H66" s="66"/>
      <c r="I66" s="66" t="s">
        <v>62</v>
      </c>
      <c r="J66" s="66">
        <v>7862</v>
      </c>
      <c r="K66" s="66"/>
      <c r="L66" s="67"/>
      <c r="M66" s="68"/>
      <c r="N66" s="69"/>
      <c r="P66" s="6"/>
      <c r="Q66" s="6"/>
    </row>
    <row r="67" spans="1:17" ht="36" customHeight="1">
      <c r="N67" s="4" t="s">
        <v>63</v>
      </c>
      <c r="P67" s="6"/>
      <c r="Q67" s="6"/>
    </row>
    <row r="68" spans="1:17">
      <c r="P68" s="6"/>
      <c r="Q68" s="6"/>
    </row>
    <row r="69" spans="1:17">
      <c r="P69" s="6"/>
      <c r="Q69" s="6"/>
    </row>
    <row r="70" spans="1:17">
      <c r="P70" s="6"/>
      <c r="Q70" s="6"/>
    </row>
    <row r="71" spans="1:17">
      <c r="P71" s="6"/>
      <c r="Q71" s="6"/>
    </row>
    <row r="72" spans="1:17">
      <c r="P72" s="6"/>
      <c r="Q72" s="6"/>
    </row>
    <row r="73" spans="1:17">
      <c r="P73" s="6"/>
      <c r="Q73" s="6"/>
    </row>
    <row r="74" spans="1:17">
      <c r="P74" s="6"/>
      <c r="Q74" s="6"/>
    </row>
    <row r="75" spans="1:17">
      <c r="P75" s="6"/>
      <c r="Q75" s="6"/>
    </row>
    <row r="76" spans="1:17">
      <c r="P76" s="6"/>
      <c r="Q76" s="6"/>
    </row>
    <row r="77" spans="1:17">
      <c r="P77" s="6"/>
      <c r="Q77" s="6"/>
    </row>
    <row r="78" spans="1:17">
      <c r="P78" s="6"/>
      <c r="Q78" s="6"/>
    </row>
  </sheetData>
  <mergeCells count="100">
    <mergeCell ref="F57:G57"/>
    <mergeCell ref="B64:G64"/>
    <mergeCell ref="I64:N64"/>
    <mergeCell ref="B60:G60"/>
    <mergeCell ref="B61:G61"/>
    <mergeCell ref="I61:N61"/>
    <mergeCell ref="B62:G62"/>
    <mergeCell ref="I62:N62"/>
    <mergeCell ref="B63:G63"/>
    <mergeCell ref="I63:N63"/>
    <mergeCell ref="B58:G58"/>
    <mergeCell ref="I58:N58"/>
    <mergeCell ref="F51:G51"/>
    <mergeCell ref="F52:G52"/>
    <mergeCell ref="P54:Q54"/>
    <mergeCell ref="F55:G55"/>
    <mergeCell ref="F56:G56"/>
    <mergeCell ref="F53:G53"/>
    <mergeCell ref="F54:G54"/>
    <mergeCell ref="F47:G47"/>
    <mergeCell ref="M47:N47"/>
    <mergeCell ref="C42:E42"/>
    <mergeCell ref="G42:I42"/>
    <mergeCell ref="K42:L42"/>
    <mergeCell ref="M42:N42"/>
    <mergeCell ref="K44:L44"/>
    <mergeCell ref="M44:N44"/>
    <mergeCell ref="M45:N45"/>
    <mergeCell ref="F46:G46"/>
    <mergeCell ref="M46:N46"/>
    <mergeCell ref="F48:G48"/>
    <mergeCell ref="F49:G49"/>
    <mergeCell ref="F50:G50"/>
    <mergeCell ref="C38:E38"/>
    <mergeCell ref="G38:I38"/>
    <mergeCell ref="P42:Q42"/>
    <mergeCell ref="H43:I43"/>
    <mergeCell ref="M43:N43"/>
    <mergeCell ref="C39:E39"/>
    <mergeCell ref="G39:I39"/>
    <mergeCell ref="C40:E40"/>
    <mergeCell ref="G40:I40"/>
    <mergeCell ref="M40:N40"/>
    <mergeCell ref="C41:E41"/>
    <mergeCell ref="G41:I41"/>
    <mergeCell ref="M41:N41"/>
    <mergeCell ref="C35:E35"/>
    <mergeCell ref="G35:I35"/>
    <mergeCell ref="C36:E36"/>
    <mergeCell ref="G36:I36"/>
    <mergeCell ref="C37:E37"/>
    <mergeCell ref="G37:I37"/>
    <mergeCell ref="C32:E32"/>
    <mergeCell ref="G32:I32"/>
    <mergeCell ref="C33:E33"/>
    <mergeCell ref="G33:I33"/>
    <mergeCell ref="C34:E34"/>
    <mergeCell ref="G34:I34"/>
    <mergeCell ref="B21:E21"/>
    <mergeCell ref="C30:E30"/>
    <mergeCell ref="G30:I30"/>
    <mergeCell ref="C31:E31"/>
    <mergeCell ref="G31:I31"/>
    <mergeCell ref="C29:E29"/>
    <mergeCell ref="G29:I29"/>
    <mergeCell ref="F23:G23"/>
    <mergeCell ref="F24:G24"/>
    <mergeCell ref="M24:N24"/>
    <mergeCell ref="F25:G25"/>
    <mergeCell ref="M25:N25"/>
    <mergeCell ref="F26:G26"/>
    <mergeCell ref="M26:N26"/>
    <mergeCell ref="C27:E27"/>
    <mergeCell ref="G27:I27"/>
    <mergeCell ref="M27:N27"/>
    <mergeCell ref="C28:E28"/>
    <mergeCell ref="G28:I28"/>
    <mergeCell ref="F21:I21"/>
    <mergeCell ref="J21:K21"/>
    <mergeCell ref="L21:N21"/>
    <mergeCell ref="B13:N15"/>
    <mergeCell ref="G16:H16"/>
    <mergeCell ref="L16:M16"/>
    <mergeCell ref="B17:N17"/>
    <mergeCell ref="B18:C18"/>
    <mergeCell ref="E18:G18"/>
    <mergeCell ref="I18:J18"/>
    <mergeCell ref="L18:M18"/>
    <mergeCell ref="B19:N19"/>
    <mergeCell ref="B20:E20"/>
    <mergeCell ref="F20:I20"/>
    <mergeCell ref="J20:K20"/>
    <mergeCell ref="L20:N20"/>
    <mergeCell ref="B11:C11"/>
    <mergeCell ref="D11:N11"/>
    <mergeCell ref="M2:N2"/>
    <mergeCell ref="L3:M3"/>
    <mergeCell ref="L8:M8"/>
    <mergeCell ref="K9:L9"/>
    <mergeCell ref="M9:N9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95" orientation="portrait" r:id="rId1"/>
  <headerFooter alignWithMargins="0"/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3"/>
  <dimension ref="A1:V78"/>
  <sheetViews>
    <sheetView topLeftCell="A4" zoomScaleNormal="100" workbookViewId="0">
      <selection activeCell="D12" sqref="D12"/>
    </sheetView>
  </sheetViews>
  <sheetFormatPr baseColWidth="10" defaultColWidth="6.7109375" defaultRowHeight="11.25"/>
  <cols>
    <col min="1" max="1" width="0.42578125" style="4" customWidth="1"/>
    <col min="2" max="2" width="6.7109375" style="4" customWidth="1"/>
    <col min="3" max="3" width="8.140625" style="4" customWidth="1"/>
    <col min="4" max="6" width="6.7109375" style="4" customWidth="1"/>
    <col min="7" max="7" width="6.28515625" style="4" customWidth="1"/>
    <col min="8" max="8" width="3.28515625" style="4" customWidth="1"/>
    <col min="9" max="9" width="7.7109375" style="4" customWidth="1"/>
    <col min="10" max="10" width="9.5703125" style="4" customWidth="1"/>
    <col min="11" max="11" width="4" style="4" customWidth="1"/>
    <col min="12" max="12" width="7" style="4" customWidth="1"/>
    <col min="13" max="13" width="5.28515625" style="4" bestFit="1" customWidth="1"/>
    <col min="14" max="14" width="16.28515625" style="4" customWidth="1"/>
    <col min="15" max="15" width="8.140625" style="4" bestFit="1" customWidth="1"/>
    <col min="16" max="16" width="9.28515625" style="4" bestFit="1" customWidth="1"/>
    <col min="17" max="17" width="10.28515625" style="4" bestFit="1" customWidth="1"/>
    <col min="18" max="16384" width="6.7109375" style="4"/>
  </cols>
  <sheetData>
    <row r="1" spans="1:22">
      <c r="A1" s="1"/>
      <c r="B1" s="1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</row>
    <row r="2" spans="1:22">
      <c r="A2" s="5"/>
      <c r="B2" s="5"/>
      <c r="C2" s="6"/>
      <c r="D2" s="6"/>
      <c r="E2" s="6"/>
      <c r="F2" s="6"/>
      <c r="G2" s="6"/>
      <c r="H2" s="6"/>
      <c r="I2" s="6"/>
      <c r="J2" s="6"/>
      <c r="K2" s="6"/>
      <c r="L2" s="7" t="s">
        <v>0</v>
      </c>
      <c r="M2" s="198">
        <v>25</v>
      </c>
      <c r="N2" s="200"/>
    </row>
    <row r="3" spans="1:22">
      <c r="A3" s="5"/>
      <c r="B3" s="5"/>
      <c r="C3" s="6"/>
      <c r="D3" s="6"/>
      <c r="E3" s="6"/>
      <c r="F3" s="6"/>
      <c r="G3" s="6"/>
      <c r="H3" s="6"/>
      <c r="I3" s="6"/>
      <c r="J3" s="6"/>
      <c r="K3" s="6"/>
      <c r="L3" s="179" t="s">
        <v>1</v>
      </c>
      <c r="M3" s="213"/>
      <c r="N3" s="8">
        <v>7862</v>
      </c>
    </row>
    <row r="4" spans="1:22">
      <c r="A4" s="5"/>
      <c r="B4" s="5"/>
      <c r="C4" s="6"/>
      <c r="D4" s="6"/>
      <c r="E4" s="6"/>
      <c r="F4" s="6"/>
      <c r="G4" s="6"/>
      <c r="H4" s="6"/>
      <c r="I4" s="6"/>
      <c r="J4" s="6"/>
      <c r="K4" s="6"/>
      <c r="L4" s="105"/>
      <c r="M4" s="105"/>
      <c r="N4" s="10" t="s">
        <v>2</v>
      </c>
    </row>
    <row r="5" spans="1:22">
      <c r="A5" s="5"/>
      <c r="B5" s="5"/>
      <c r="C5" s="6"/>
      <c r="D5" s="6"/>
      <c r="E5" s="6"/>
      <c r="F5" s="6"/>
      <c r="G5" s="11"/>
      <c r="H5" s="6"/>
      <c r="I5" s="6"/>
      <c r="J5" s="6"/>
      <c r="K5" s="6"/>
      <c r="L5" s="105" t="s">
        <v>3</v>
      </c>
      <c r="M5" s="105"/>
      <c r="N5" s="12"/>
    </row>
    <row r="6" spans="1:22">
      <c r="A6" s="5"/>
      <c r="B6" s="5"/>
      <c r="C6" s="6"/>
      <c r="D6" s="6"/>
      <c r="E6" s="6"/>
      <c r="F6" s="6"/>
      <c r="G6" s="11" t="s">
        <v>4</v>
      </c>
      <c r="H6" s="6"/>
      <c r="I6" s="6"/>
      <c r="J6" s="6"/>
      <c r="K6" s="6"/>
      <c r="L6" s="6"/>
      <c r="M6" s="6"/>
      <c r="N6" s="13"/>
    </row>
    <row r="7" spans="1:22">
      <c r="A7" s="5"/>
      <c r="B7" s="5"/>
      <c r="C7" s="6"/>
      <c r="D7" s="6"/>
      <c r="E7" s="6"/>
      <c r="F7" s="11"/>
      <c r="G7" s="11"/>
      <c r="H7" s="6"/>
      <c r="I7" s="6"/>
      <c r="J7" s="6"/>
      <c r="K7" s="6"/>
      <c r="L7" s="6"/>
      <c r="M7" s="6"/>
      <c r="N7" s="13"/>
    </row>
    <row r="8" spans="1:22" ht="12" thickBot="1">
      <c r="A8" s="5"/>
      <c r="B8" s="5"/>
      <c r="C8" s="6"/>
      <c r="D8" s="6"/>
      <c r="E8" s="6"/>
      <c r="F8" s="6"/>
      <c r="G8" s="6" t="s">
        <v>5</v>
      </c>
      <c r="H8" s="6"/>
      <c r="I8" s="6"/>
      <c r="J8" s="14">
        <v>26</v>
      </c>
      <c r="K8" s="103" t="s">
        <v>6</v>
      </c>
      <c r="L8" s="147" t="s">
        <v>64</v>
      </c>
      <c r="M8" s="147"/>
      <c r="N8" s="13">
        <v>2019</v>
      </c>
    </row>
    <row r="9" spans="1:22">
      <c r="A9" s="5"/>
      <c r="B9" s="5"/>
      <c r="C9" s="6"/>
      <c r="D9" s="6"/>
      <c r="E9" s="6"/>
      <c r="F9" s="6"/>
      <c r="G9" s="6"/>
      <c r="H9" s="6"/>
      <c r="I9" s="6"/>
      <c r="J9" s="6"/>
      <c r="K9" s="143" t="s">
        <v>7</v>
      </c>
      <c r="L9" s="143"/>
      <c r="M9" s="172">
        <f>M46</f>
        <v>640</v>
      </c>
      <c r="N9" s="173"/>
    </row>
    <row r="10" spans="1:22" ht="13.5" customHeight="1">
      <c r="A10" s="5"/>
      <c r="B10" s="5" t="s">
        <v>8</v>
      </c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13"/>
    </row>
    <row r="11" spans="1:22">
      <c r="A11" s="108"/>
      <c r="B11" s="214">
        <f>$M$9</f>
        <v>640</v>
      </c>
      <c r="C11" s="215"/>
      <c r="D11" s="216" t="s">
        <v>161</v>
      </c>
      <c r="E11" s="216"/>
      <c r="F11" s="216"/>
      <c r="G11" s="216"/>
      <c r="H11" s="216"/>
      <c r="I11" s="216"/>
      <c r="J11" s="216"/>
      <c r="K11" s="216"/>
      <c r="L11" s="216"/>
      <c r="M11" s="216"/>
      <c r="N11" s="217"/>
    </row>
    <row r="12" spans="1:22">
      <c r="A12" s="5"/>
      <c r="B12" s="5" t="s">
        <v>9</v>
      </c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13"/>
      <c r="P12" s="4" t="s">
        <v>10</v>
      </c>
      <c r="T12" s="4" t="s">
        <v>11</v>
      </c>
    </row>
    <row r="13" spans="1:22" ht="12.75" customHeight="1">
      <c r="A13" s="5"/>
      <c r="B13" s="206" t="s">
        <v>136</v>
      </c>
      <c r="C13" s="207"/>
      <c r="D13" s="207"/>
      <c r="E13" s="207"/>
      <c r="F13" s="207"/>
      <c r="G13" s="207"/>
      <c r="H13" s="207"/>
      <c r="I13" s="207"/>
      <c r="J13" s="207"/>
      <c r="K13" s="207"/>
      <c r="L13" s="207"/>
      <c r="M13" s="207"/>
      <c r="N13" s="208"/>
    </row>
    <row r="14" spans="1:22">
      <c r="A14" s="5"/>
      <c r="B14" s="206"/>
      <c r="C14" s="207"/>
      <c r="D14" s="207"/>
      <c r="E14" s="207"/>
      <c r="F14" s="207"/>
      <c r="G14" s="207"/>
      <c r="H14" s="207"/>
      <c r="I14" s="207"/>
      <c r="J14" s="207"/>
      <c r="K14" s="207"/>
      <c r="L14" s="207"/>
      <c r="M14" s="207"/>
      <c r="N14" s="208"/>
      <c r="V14" s="4" t="s">
        <v>11</v>
      </c>
    </row>
    <row r="15" spans="1:22">
      <c r="A15" s="5"/>
      <c r="B15" s="206"/>
      <c r="C15" s="207"/>
      <c r="D15" s="207"/>
      <c r="E15" s="207"/>
      <c r="F15" s="207"/>
      <c r="G15" s="207"/>
      <c r="H15" s="207"/>
      <c r="I15" s="207"/>
      <c r="J15" s="207"/>
      <c r="K15" s="207"/>
      <c r="L15" s="207"/>
      <c r="M15" s="207"/>
      <c r="N15" s="208"/>
    </row>
    <row r="16" spans="1:22">
      <c r="A16" s="5"/>
      <c r="B16" s="5" t="s">
        <v>12</v>
      </c>
      <c r="C16" s="6"/>
      <c r="D16" s="6"/>
      <c r="E16" s="106">
        <v>28</v>
      </c>
      <c r="F16" s="103" t="s">
        <v>6</v>
      </c>
      <c r="G16" s="147" t="s">
        <v>64</v>
      </c>
      <c r="H16" s="147"/>
      <c r="I16" s="103" t="s">
        <v>13</v>
      </c>
      <c r="J16" s="106">
        <v>28</v>
      </c>
      <c r="K16" s="103" t="s">
        <v>14</v>
      </c>
      <c r="L16" s="147" t="s">
        <v>15</v>
      </c>
      <c r="M16" s="147"/>
      <c r="N16" s="13">
        <v>2019</v>
      </c>
      <c r="P16" s="19"/>
    </row>
    <row r="17" spans="1:22" ht="12" thickBot="1">
      <c r="A17" s="5"/>
      <c r="B17" s="192">
        <v>27</v>
      </c>
      <c r="C17" s="193"/>
      <c r="D17" s="193"/>
      <c r="E17" s="193"/>
      <c r="F17" s="193"/>
      <c r="G17" s="193"/>
      <c r="H17" s="193"/>
      <c r="I17" s="193"/>
      <c r="J17" s="193"/>
      <c r="K17" s="193"/>
      <c r="L17" s="193"/>
      <c r="M17" s="193"/>
      <c r="N17" s="194"/>
    </row>
    <row r="18" spans="1:22" ht="12" thickBot="1">
      <c r="A18" s="5"/>
      <c r="B18" s="142" t="s">
        <v>16</v>
      </c>
      <c r="C18" s="209"/>
      <c r="D18" s="20"/>
      <c r="E18" s="210" t="s">
        <v>17</v>
      </c>
      <c r="F18" s="211"/>
      <c r="G18" s="212"/>
      <c r="H18" s="20" t="s">
        <v>18</v>
      </c>
      <c r="I18" s="210" t="s">
        <v>19</v>
      </c>
      <c r="J18" s="212"/>
      <c r="K18" s="20"/>
      <c r="L18" s="210" t="s">
        <v>20</v>
      </c>
      <c r="M18" s="212"/>
      <c r="N18" s="20"/>
      <c r="V18" s="4" t="s">
        <v>11</v>
      </c>
    </row>
    <row r="19" spans="1:22">
      <c r="A19" s="5"/>
      <c r="B19" s="192" t="s">
        <v>3</v>
      </c>
      <c r="C19" s="193"/>
      <c r="D19" s="193"/>
      <c r="E19" s="193"/>
      <c r="F19" s="193"/>
      <c r="G19" s="193"/>
      <c r="H19" s="193"/>
      <c r="I19" s="193"/>
      <c r="J19" s="193"/>
      <c r="K19" s="193"/>
      <c r="L19" s="193"/>
      <c r="M19" s="193"/>
      <c r="N19" s="194"/>
      <c r="Q19" s="4" t="s">
        <v>11</v>
      </c>
    </row>
    <row r="20" spans="1:22" ht="12.75" customHeight="1">
      <c r="A20" s="5"/>
      <c r="B20" s="195"/>
      <c r="C20" s="196"/>
      <c r="D20" s="196"/>
      <c r="E20" s="197"/>
      <c r="F20" s="198"/>
      <c r="G20" s="174"/>
      <c r="H20" s="174"/>
      <c r="I20" s="199"/>
      <c r="J20" s="198"/>
      <c r="K20" s="199"/>
      <c r="L20" s="198"/>
      <c r="M20" s="174"/>
      <c r="N20" s="200"/>
      <c r="Q20" s="4" t="s">
        <v>11</v>
      </c>
    </row>
    <row r="21" spans="1:22">
      <c r="A21" s="5"/>
      <c r="B21" s="201" t="s">
        <v>21</v>
      </c>
      <c r="C21" s="202"/>
      <c r="D21" s="202"/>
      <c r="E21" s="203"/>
      <c r="F21" s="204" t="s">
        <v>22</v>
      </c>
      <c r="G21" s="202"/>
      <c r="H21" s="202"/>
      <c r="I21" s="203"/>
      <c r="J21" s="204" t="s">
        <v>23</v>
      </c>
      <c r="K21" s="203"/>
      <c r="L21" s="204" t="s">
        <v>24</v>
      </c>
      <c r="M21" s="202"/>
      <c r="N21" s="205"/>
    </row>
    <row r="22" spans="1:22">
      <c r="A22" s="5"/>
      <c r="B22" s="22" t="s">
        <v>25</v>
      </c>
      <c r="C22" s="6"/>
      <c r="D22" s="6"/>
      <c r="E22" s="11"/>
      <c r="F22" s="6"/>
      <c r="G22" s="6"/>
      <c r="H22" s="6"/>
      <c r="I22" s="6"/>
      <c r="J22" s="6"/>
      <c r="K22" s="6"/>
      <c r="L22" s="6"/>
      <c r="M22" s="6"/>
      <c r="N22" s="13"/>
    </row>
    <row r="23" spans="1:22">
      <c r="A23" s="5"/>
      <c r="B23" s="5"/>
      <c r="C23" s="6" t="s">
        <v>26</v>
      </c>
      <c r="D23" s="6"/>
      <c r="E23" s="103"/>
      <c r="F23" s="147" t="s">
        <v>27</v>
      </c>
      <c r="G23" s="147"/>
      <c r="H23" s="6"/>
      <c r="I23" s="6"/>
      <c r="J23" s="11"/>
      <c r="K23" s="6"/>
      <c r="L23" s="6"/>
      <c r="M23" s="6"/>
      <c r="N23" s="13"/>
    </row>
    <row r="24" spans="1:22">
      <c r="A24" s="5"/>
      <c r="B24" s="5" t="s">
        <v>28</v>
      </c>
      <c r="C24" s="6"/>
      <c r="D24" s="23"/>
      <c r="E24" s="103" t="s">
        <v>29</v>
      </c>
      <c r="F24" s="168"/>
      <c r="G24" s="184"/>
      <c r="H24" s="6" t="s">
        <v>30</v>
      </c>
      <c r="I24" s="6"/>
      <c r="J24" s="24"/>
      <c r="K24" s="6"/>
      <c r="L24" s="6"/>
      <c r="M24" s="185"/>
      <c r="N24" s="186"/>
    </row>
    <row r="25" spans="1:22">
      <c r="A25" s="5"/>
      <c r="B25" s="5" t="s">
        <v>28</v>
      </c>
      <c r="C25" s="6"/>
      <c r="D25" s="23">
        <v>1</v>
      </c>
      <c r="E25" s="103" t="s">
        <v>29</v>
      </c>
      <c r="F25" s="187">
        <v>640</v>
      </c>
      <c r="G25" s="187"/>
      <c r="H25" s="6" t="s">
        <v>31</v>
      </c>
      <c r="I25" s="6"/>
      <c r="J25" s="11"/>
      <c r="K25" s="6" t="s">
        <v>32</v>
      </c>
      <c r="L25" s="6"/>
      <c r="M25" s="188">
        <f>D24*F24+D25*F25</f>
        <v>640</v>
      </c>
      <c r="N25" s="188"/>
    </row>
    <row r="26" spans="1:22">
      <c r="A26" s="5"/>
      <c r="B26" s="22" t="s">
        <v>33</v>
      </c>
      <c r="C26" s="6"/>
      <c r="D26" s="25"/>
      <c r="E26" s="103"/>
      <c r="F26" s="189"/>
      <c r="G26" s="189"/>
      <c r="H26" s="6"/>
      <c r="I26" s="6"/>
      <c r="J26" s="6"/>
      <c r="K26" s="6"/>
      <c r="L26" s="6"/>
      <c r="M26" s="190"/>
      <c r="N26" s="191"/>
    </row>
    <row r="27" spans="1:22" ht="12">
      <c r="A27" s="5"/>
      <c r="B27" s="5" t="s">
        <v>6</v>
      </c>
      <c r="C27" s="147" t="s">
        <v>34</v>
      </c>
      <c r="D27" s="147"/>
      <c r="E27" s="147"/>
      <c r="F27" s="103" t="s">
        <v>29</v>
      </c>
      <c r="G27" s="147" t="s">
        <v>104</v>
      </c>
      <c r="H27" s="147"/>
      <c r="I27" s="147"/>
      <c r="J27" s="27"/>
      <c r="K27" s="6" t="s">
        <v>35</v>
      </c>
      <c r="L27" s="6"/>
      <c r="M27" s="182"/>
      <c r="N27" s="183"/>
    </row>
    <row r="28" spans="1:22">
      <c r="A28" s="5"/>
      <c r="B28" s="5" t="s">
        <v>6</v>
      </c>
      <c r="C28" s="147" t="s">
        <v>104</v>
      </c>
      <c r="D28" s="147"/>
      <c r="E28" s="147"/>
      <c r="F28" s="28" t="s">
        <v>29</v>
      </c>
      <c r="G28" s="147" t="s">
        <v>137</v>
      </c>
      <c r="H28" s="147"/>
      <c r="I28" s="147"/>
      <c r="J28" s="27"/>
      <c r="K28" s="6" t="s">
        <v>35</v>
      </c>
      <c r="L28" s="6"/>
      <c r="M28" s="6"/>
      <c r="N28" s="29"/>
    </row>
    <row r="29" spans="1:22">
      <c r="A29" s="5"/>
      <c r="B29" s="5" t="s">
        <v>6</v>
      </c>
      <c r="C29" s="147" t="s">
        <v>137</v>
      </c>
      <c r="D29" s="147"/>
      <c r="E29" s="147"/>
      <c r="F29" s="103" t="s">
        <v>29</v>
      </c>
      <c r="G29" s="147" t="s">
        <v>87</v>
      </c>
      <c r="H29" s="147"/>
      <c r="I29" s="147"/>
      <c r="J29" s="27"/>
      <c r="K29" s="6" t="s">
        <v>35</v>
      </c>
      <c r="L29" s="6"/>
      <c r="M29" s="6"/>
      <c r="N29" s="13"/>
    </row>
    <row r="30" spans="1:22">
      <c r="A30" s="5"/>
      <c r="B30" s="5" t="s">
        <v>6</v>
      </c>
      <c r="C30" s="147" t="s">
        <v>36</v>
      </c>
      <c r="D30" s="147"/>
      <c r="E30" s="147"/>
      <c r="F30" s="28" t="s">
        <v>29</v>
      </c>
      <c r="G30" s="147" t="s">
        <v>36</v>
      </c>
      <c r="H30" s="147"/>
      <c r="I30" s="147"/>
      <c r="J30" s="27"/>
      <c r="K30" s="6" t="s">
        <v>35</v>
      </c>
      <c r="L30" s="6"/>
      <c r="M30" s="6"/>
      <c r="N30" s="13"/>
    </row>
    <row r="31" spans="1:22" ht="11.25" customHeight="1">
      <c r="A31" s="5"/>
      <c r="B31" s="5" t="s">
        <v>6</v>
      </c>
      <c r="C31" s="147"/>
      <c r="D31" s="147"/>
      <c r="E31" s="147"/>
      <c r="F31" s="103" t="s">
        <v>29</v>
      </c>
      <c r="G31" s="147"/>
      <c r="H31" s="147"/>
      <c r="I31" s="147"/>
      <c r="J31" s="27"/>
      <c r="K31" s="6" t="s">
        <v>35</v>
      </c>
      <c r="L31" s="6"/>
      <c r="M31" s="6"/>
      <c r="N31" s="13"/>
    </row>
    <row r="32" spans="1:22">
      <c r="A32" s="5"/>
      <c r="B32" s="5" t="s">
        <v>6</v>
      </c>
      <c r="C32" s="147"/>
      <c r="D32" s="147"/>
      <c r="E32" s="147"/>
      <c r="F32" s="28" t="s">
        <v>29</v>
      </c>
      <c r="G32" s="147"/>
      <c r="H32" s="147"/>
      <c r="I32" s="147"/>
      <c r="J32" s="27"/>
      <c r="K32" s="6" t="s">
        <v>35</v>
      </c>
      <c r="L32" s="6"/>
      <c r="M32" s="6"/>
      <c r="N32" s="13"/>
    </row>
    <row r="33" spans="1:18" ht="11.25" customHeight="1">
      <c r="A33" s="5"/>
      <c r="B33" s="5" t="s">
        <v>6</v>
      </c>
      <c r="C33" s="174"/>
      <c r="D33" s="174"/>
      <c r="E33" s="174"/>
      <c r="F33" s="28" t="s">
        <v>29</v>
      </c>
      <c r="G33" s="174"/>
      <c r="H33" s="174"/>
      <c r="I33" s="174"/>
      <c r="J33" s="30"/>
      <c r="K33" s="6" t="s">
        <v>35</v>
      </c>
      <c r="L33" s="6"/>
      <c r="M33" s="6"/>
      <c r="N33" s="13"/>
    </row>
    <row r="34" spans="1:18">
      <c r="A34" s="5"/>
      <c r="B34" s="5" t="s">
        <v>6</v>
      </c>
      <c r="C34" s="147"/>
      <c r="D34" s="147"/>
      <c r="E34" s="147"/>
      <c r="F34" s="28" t="s">
        <v>29</v>
      </c>
      <c r="G34" s="147"/>
      <c r="H34" s="147"/>
      <c r="I34" s="147"/>
      <c r="J34" s="27"/>
      <c r="K34" s="6" t="s">
        <v>35</v>
      </c>
      <c r="L34" s="6"/>
      <c r="M34" s="6"/>
      <c r="N34" s="13"/>
    </row>
    <row r="35" spans="1:18">
      <c r="A35" s="5"/>
      <c r="B35" s="5"/>
      <c r="C35" s="174"/>
      <c r="D35" s="174"/>
      <c r="E35" s="174"/>
      <c r="F35" s="28" t="s">
        <v>29</v>
      </c>
      <c r="G35" s="174"/>
      <c r="H35" s="174"/>
      <c r="I35" s="174"/>
      <c r="J35" s="31"/>
      <c r="K35" s="6" t="s">
        <v>35</v>
      </c>
      <c r="L35" s="6"/>
      <c r="M35" s="6"/>
      <c r="N35" s="13"/>
    </row>
    <row r="36" spans="1:18">
      <c r="A36" s="5"/>
      <c r="B36" s="5"/>
      <c r="C36" s="174"/>
      <c r="D36" s="174"/>
      <c r="E36" s="174"/>
      <c r="F36" s="103" t="s">
        <v>29</v>
      </c>
      <c r="G36" s="174"/>
      <c r="H36" s="174"/>
      <c r="I36" s="174"/>
      <c r="J36" s="31"/>
      <c r="K36" s="6" t="s">
        <v>35</v>
      </c>
      <c r="L36" s="6"/>
      <c r="M36" s="6"/>
      <c r="N36" s="13"/>
    </row>
    <row r="37" spans="1:18">
      <c r="A37" s="5"/>
      <c r="B37" s="5"/>
      <c r="C37" s="174"/>
      <c r="D37" s="174"/>
      <c r="E37" s="174"/>
      <c r="F37" s="103" t="s">
        <v>29</v>
      </c>
      <c r="G37" s="174"/>
      <c r="H37" s="174"/>
      <c r="I37" s="174"/>
      <c r="J37" s="31"/>
      <c r="K37" s="6" t="s">
        <v>35</v>
      </c>
      <c r="L37" s="6"/>
      <c r="M37" s="6"/>
      <c r="N37" s="13"/>
    </row>
    <row r="38" spans="1:18">
      <c r="A38" s="5"/>
      <c r="B38" s="5"/>
      <c r="C38" s="174"/>
      <c r="D38" s="174"/>
      <c r="E38" s="174"/>
      <c r="F38" s="103" t="s">
        <v>29</v>
      </c>
      <c r="G38" s="174"/>
      <c r="H38" s="174"/>
      <c r="I38" s="174"/>
      <c r="J38" s="31"/>
      <c r="K38" s="6" t="s">
        <v>35</v>
      </c>
      <c r="L38" s="6"/>
      <c r="M38" s="6"/>
      <c r="N38" s="13"/>
    </row>
    <row r="39" spans="1:18">
      <c r="A39" s="5"/>
      <c r="B39" s="5"/>
      <c r="C39" s="174"/>
      <c r="D39" s="174"/>
      <c r="E39" s="174"/>
      <c r="F39" s="103" t="s">
        <v>29</v>
      </c>
      <c r="G39" s="174"/>
      <c r="H39" s="174"/>
      <c r="I39" s="174"/>
      <c r="J39" s="31"/>
      <c r="K39" s="6" t="s">
        <v>35</v>
      </c>
      <c r="L39" s="6"/>
      <c r="M39" s="32"/>
      <c r="N39" s="33"/>
    </row>
    <row r="40" spans="1:18">
      <c r="A40" s="5"/>
      <c r="B40" s="5"/>
      <c r="C40" s="174"/>
      <c r="D40" s="174"/>
      <c r="E40" s="174"/>
      <c r="F40" s="103" t="s">
        <v>29</v>
      </c>
      <c r="G40" s="174"/>
      <c r="H40" s="174"/>
      <c r="I40" s="174"/>
      <c r="J40" s="31"/>
      <c r="K40" s="6" t="s">
        <v>35</v>
      </c>
      <c r="L40" s="109"/>
      <c r="M40" s="180">
        <f>M25</f>
        <v>640</v>
      </c>
      <c r="N40" s="181"/>
    </row>
    <row r="41" spans="1:18">
      <c r="A41" s="5"/>
      <c r="B41" s="5"/>
      <c r="C41" s="174"/>
      <c r="D41" s="174"/>
      <c r="E41" s="174"/>
      <c r="F41" s="103" t="s">
        <v>29</v>
      </c>
      <c r="G41" s="174"/>
      <c r="H41" s="174"/>
      <c r="I41" s="174"/>
      <c r="J41" s="31"/>
      <c r="K41" s="35"/>
      <c r="L41" s="36" t="s">
        <v>37</v>
      </c>
      <c r="M41" s="177">
        <v>1</v>
      </c>
      <c r="N41" s="178"/>
      <c r="R41" s="4" t="s">
        <v>38</v>
      </c>
    </row>
    <row r="42" spans="1:18">
      <c r="A42" s="5"/>
      <c r="B42" s="5"/>
      <c r="C42" s="174"/>
      <c r="D42" s="174"/>
      <c r="E42" s="174"/>
      <c r="F42" s="6"/>
      <c r="G42" s="174"/>
      <c r="H42" s="174"/>
      <c r="I42" s="174"/>
      <c r="J42" s="31"/>
      <c r="K42" s="175" t="s">
        <v>39</v>
      </c>
      <c r="L42" s="176"/>
      <c r="M42" s="177"/>
      <c r="N42" s="178"/>
      <c r="P42" s="143"/>
      <c r="Q42" s="143"/>
    </row>
    <row r="43" spans="1:18">
      <c r="A43" s="5"/>
      <c r="B43" s="37"/>
      <c r="C43" s="38" t="s">
        <v>40</v>
      </c>
      <c r="D43" s="39"/>
      <c r="E43" s="39"/>
      <c r="F43" s="39"/>
      <c r="G43" s="40"/>
      <c r="H43" s="179"/>
      <c r="I43" s="179"/>
      <c r="J43" s="41">
        <f>SUM(J27:J42)</f>
        <v>0</v>
      </c>
      <c r="K43" s="42"/>
      <c r="L43" s="104" t="s">
        <v>33</v>
      </c>
      <c r="M43" s="168">
        <f>J43*J44</f>
        <v>0</v>
      </c>
      <c r="N43" s="169"/>
      <c r="P43" s="44"/>
      <c r="Q43" s="6"/>
    </row>
    <row r="44" spans="1:18">
      <c r="A44" s="5"/>
      <c r="B44" s="5"/>
      <c r="C44" s="7"/>
      <c r="D44" s="6"/>
      <c r="E44" s="6"/>
      <c r="F44" s="6"/>
      <c r="G44" s="45"/>
      <c r="I44" s="105" t="s">
        <v>41</v>
      </c>
      <c r="J44" s="46">
        <v>2.2000000000000002</v>
      </c>
      <c r="K44" s="166" t="s">
        <v>42</v>
      </c>
      <c r="L44" s="167"/>
      <c r="M44" s="168"/>
      <c r="N44" s="169"/>
      <c r="P44" s="44"/>
      <c r="Q44" s="6"/>
    </row>
    <row r="45" spans="1:18">
      <c r="A45" s="5"/>
      <c r="B45" s="5"/>
      <c r="C45" s="7"/>
      <c r="D45" s="6"/>
      <c r="E45" s="6"/>
      <c r="F45" s="6"/>
      <c r="G45" s="45"/>
      <c r="H45" s="47"/>
      <c r="I45" s="47"/>
      <c r="J45" s="42"/>
      <c r="K45" s="42"/>
      <c r="L45" s="104" t="s">
        <v>43</v>
      </c>
      <c r="M45" s="170"/>
      <c r="N45" s="171"/>
      <c r="P45" s="44"/>
      <c r="Q45" s="6"/>
    </row>
    <row r="46" spans="1:18">
      <c r="A46" s="5"/>
      <c r="B46" s="5" t="s">
        <v>44</v>
      </c>
      <c r="C46" s="6"/>
      <c r="D46" s="6"/>
      <c r="E46" s="109"/>
      <c r="F46" s="164">
        <v>0</v>
      </c>
      <c r="G46" s="165"/>
      <c r="H46" s="104"/>
      <c r="I46" s="104"/>
      <c r="J46" s="104"/>
      <c r="K46" s="6" t="s">
        <v>45</v>
      </c>
      <c r="L46" s="109"/>
      <c r="M46" s="172">
        <f>M43+M42+M40+M44+M45</f>
        <v>640</v>
      </c>
      <c r="N46" s="173"/>
      <c r="O46" s="48"/>
      <c r="P46" s="44"/>
      <c r="Q46" s="11"/>
    </row>
    <row r="47" spans="1:18">
      <c r="A47" s="5"/>
      <c r="B47" s="5" t="s">
        <v>46</v>
      </c>
      <c r="C47" s="6"/>
      <c r="D47" s="6"/>
      <c r="E47" s="109"/>
      <c r="F47" s="152">
        <v>0</v>
      </c>
      <c r="G47" s="153"/>
      <c r="H47" s="104"/>
      <c r="I47" s="104"/>
      <c r="J47" s="104"/>
      <c r="K47" s="6" t="s">
        <v>47</v>
      </c>
      <c r="L47" s="109"/>
      <c r="M47" s="172"/>
      <c r="N47" s="173"/>
      <c r="P47" s="44"/>
      <c r="Q47" s="11"/>
    </row>
    <row r="48" spans="1:18">
      <c r="A48" s="5"/>
      <c r="B48" s="5" t="s">
        <v>48</v>
      </c>
      <c r="C48" s="6"/>
      <c r="D48" s="6"/>
      <c r="E48" s="109"/>
      <c r="F48" s="162">
        <f>SUM(F46:G47)</f>
        <v>0</v>
      </c>
      <c r="G48" s="163"/>
      <c r="H48" s="104"/>
      <c r="I48" s="104"/>
      <c r="J48" s="104"/>
      <c r="K48" s="6"/>
      <c r="L48" s="109"/>
      <c r="M48" s="49"/>
      <c r="N48" s="50"/>
      <c r="P48" s="44"/>
      <c r="Q48" s="51"/>
    </row>
    <row r="49" spans="1:17">
      <c r="A49" s="5"/>
      <c r="B49" s="5" t="s">
        <v>49</v>
      </c>
      <c r="C49" s="6"/>
      <c r="D49" s="6"/>
      <c r="E49" s="109"/>
      <c r="F49" s="152">
        <v>0</v>
      </c>
      <c r="G49" s="153"/>
      <c r="H49" s="104"/>
      <c r="I49" s="104"/>
      <c r="J49" s="104"/>
      <c r="K49" s="6"/>
      <c r="L49" s="109"/>
      <c r="M49" s="49"/>
      <c r="N49" s="50"/>
      <c r="P49" s="44"/>
      <c r="Q49" s="11"/>
    </row>
    <row r="50" spans="1:17">
      <c r="A50" s="5"/>
      <c r="B50" s="5" t="s">
        <v>48</v>
      </c>
      <c r="C50" s="6"/>
      <c r="D50" s="6"/>
      <c r="E50" s="109"/>
      <c r="F50" s="162">
        <f>SUM(F48:G49)</f>
        <v>0</v>
      </c>
      <c r="G50" s="163"/>
      <c r="H50" s="104"/>
      <c r="I50" s="104"/>
      <c r="J50" s="104"/>
      <c r="K50" s="6"/>
      <c r="L50" s="109"/>
      <c r="M50" s="49"/>
      <c r="N50" s="50"/>
      <c r="P50" s="44"/>
      <c r="Q50" s="11"/>
    </row>
    <row r="51" spans="1:17">
      <c r="A51" s="5"/>
      <c r="B51" s="5" t="s">
        <v>33</v>
      </c>
      <c r="C51" s="6"/>
      <c r="D51" s="6"/>
      <c r="E51" s="109"/>
      <c r="F51" s="164">
        <v>0</v>
      </c>
      <c r="G51" s="165"/>
      <c r="H51" s="6"/>
      <c r="I51" s="52" t="s">
        <v>50</v>
      </c>
      <c r="J51" s="39"/>
      <c r="K51" s="39"/>
      <c r="L51" s="39"/>
      <c r="M51" s="39"/>
      <c r="N51" s="53"/>
      <c r="P51" s="44"/>
      <c r="Q51" s="11"/>
    </row>
    <row r="52" spans="1:17">
      <c r="A52" s="5"/>
      <c r="B52" s="5" t="s">
        <v>51</v>
      </c>
      <c r="C52" s="6"/>
      <c r="D52" s="6"/>
      <c r="E52" s="109"/>
      <c r="F52" s="152">
        <v>0</v>
      </c>
      <c r="G52" s="153"/>
      <c r="H52" s="6"/>
      <c r="I52" s="54"/>
      <c r="J52" s="55"/>
      <c r="K52" s="55"/>
      <c r="L52" s="55"/>
      <c r="M52" s="55"/>
      <c r="N52" s="56"/>
      <c r="P52" s="6"/>
      <c r="Q52" s="6"/>
    </row>
    <row r="53" spans="1:17">
      <c r="A53" s="5"/>
      <c r="B53" s="5" t="s">
        <v>43</v>
      </c>
      <c r="C53" s="6"/>
      <c r="D53" s="6"/>
      <c r="E53" s="109" t="s">
        <v>52</v>
      </c>
      <c r="F53" s="152">
        <v>0</v>
      </c>
      <c r="G53" s="153"/>
      <c r="H53" s="6"/>
      <c r="I53" s="54"/>
      <c r="J53" s="55"/>
      <c r="K53" s="55"/>
      <c r="L53" s="55"/>
      <c r="M53" s="55"/>
      <c r="N53" s="56"/>
      <c r="P53" s="6"/>
      <c r="Q53" s="6"/>
    </row>
    <row r="54" spans="1:17">
      <c r="A54" s="5"/>
      <c r="B54" s="5" t="s">
        <v>53</v>
      </c>
      <c r="C54" s="6"/>
      <c r="D54" s="6"/>
      <c r="E54" s="109"/>
      <c r="F54" s="152">
        <v>0</v>
      </c>
      <c r="G54" s="153"/>
      <c r="H54" s="57"/>
      <c r="I54" s="54"/>
      <c r="J54" s="55"/>
      <c r="K54" s="55"/>
      <c r="L54" s="55"/>
      <c r="M54" s="55"/>
      <c r="N54" s="56"/>
      <c r="P54" s="143"/>
      <c r="Q54" s="143"/>
    </row>
    <row r="55" spans="1:17">
      <c r="A55" s="5"/>
      <c r="B55" s="5" t="s">
        <v>47</v>
      </c>
      <c r="C55" s="6"/>
      <c r="D55" s="6"/>
      <c r="E55" s="109"/>
      <c r="F55" s="154">
        <f>SUM(F50:G54)</f>
        <v>0</v>
      </c>
      <c r="G55" s="155"/>
      <c r="H55" s="6"/>
      <c r="I55" s="54"/>
      <c r="J55" s="55"/>
      <c r="K55" s="55"/>
      <c r="L55" s="55"/>
      <c r="M55" s="55"/>
      <c r="N55" s="56"/>
      <c r="P55" s="44"/>
      <c r="Q55" s="6"/>
    </row>
    <row r="56" spans="1:17">
      <c r="A56" s="5"/>
      <c r="B56" s="5" t="s">
        <v>54</v>
      </c>
      <c r="C56" s="6"/>
      <c r="D56" s="6"/>
      <c r="E56" s="109"/>
      <c r="F56" s="156">
        <f>+M46-F55</f>
        <v>640</v>
      </c>
      <c r="G56" s="157"/>
      <c r="H56" s="6"/>
      <c r="I56" s="58"/>
      <c r="J56" s="31"/>
      <c r="K56" s="31"/>
      <c r="L56" s="31"/>
      <c r="M56" s="31"/>
      <c r="N56" s="59"/>
      <c r="P56" s="44"/>
      <c r="Q56" s="6"/>
    </row>
    <row r="57" spans="1:17" ht="12" thickBot="1">
      <c r="A57" s="5"/>
      <c r="B57" s="60" t="s">
        <v>48</v>
      </c>
      <c r="C57" s="30"/>
      <c r="D57" s="30"/>
      <c r="E57" s="61"/>
      <c r="F57" s="158">
        <f>+F55+F56</f>
        <v>640</v>
      </c>
      <c r="G57" s="159"/>
      <c r="H57" s="6"/>
      <c r="I57" s="62"/>
      <c r="J57" s="31"/>
      <c r="K57" s="31"/>
      <c r="L57" s="31"/>
      <c r="M57" s="31"/>
      <c r="N57" s="59"/>
      <c r="P57" s="44"/>
      <c r="Q57" s="11"/>
    </row>
    <row r="58" spans="1:17">
      <c r="A58" s="5"/>
      <c r="B58" s="142" t="s">
        <v>55</v>
      </c>
      <c r="C58" s="143"/>
      <c r="D58" s="143"/>
      <c r="E58" s="143"/>
      <c r="F58" s="143"/>
      <c r="G58" s="143"/>
      <c r="H58" s="6"/>
      <c r="I58" s="160" t="s">
        <v>56</v>
      </c>
      <c r="J58" s="160"/>
      <c r="K58" s="160"/>
      <c r="L58" s="160"/>
      <c r="M58" s="160"/>
      <c r="N58" s="161"/>
      <c r="P58" s="44"/>
      <c r="Q58" s="11"/>
    </row>
    <row r="59" spans="1:17" ht="1.5" customHeight="1">
      <c r="A59" s="5"/>
      <c r="B59" s="102"/>
      <c r="C59" s="103"/>
      <c r="D59" s="103"/>
      <c r="E59" s="103"/>
      <c r="F59" s="103"/>
      <c r="G59" s="103"/>
      <c r="H59" s="6"/>
      <c r="I59" s="103"/>
      <c r="J59" s="103"/>
      <c r="K59" s="103"/>
      <c r="L59" s="103"/>
      <c r="M59" s="103"/>
      <c r="N59" s="107"/>
      <c r="P59" s="44"/>
      <c r="Q59" s="11" t="s">
        <v>57</v>
      </c>
    </row>
    <row r="60" spans="1:17" ht="11.25" hidden="1" customHeight="1">
      <c r="A60" s="5"/>
      <c r="B60" s="142"/>
      <c r="C60" s="143"/>
      <c r="D60" s="143"/>
      <c r="E60" s="143"/>
      <c r="F60" s="143"/>
      <c r="G60" s="143"/>
      <c r="H60" s="6"/>
      <c r="I60" s="6"/>
      <c r="J60" s="6"/>
      <c r="K60" s="6"/>
      <c r="L60" s="6"/>
      <c r="M60" s="6"/>
      <c r="N60" s="13"/>
      <c r="P60" s="44"/>
      <c r="Q60" s="11" t="s">
        <v>58</v>
      </c>
    </row>
    <row r="61" spans="1:17" ht="16.5" customHeight="1">
      <c r="A61" s="5"/>
      <c r="B61" s="146" t="s">
        <v>59</v>
      </c>
      <c r="C61" s="147"/>
      <c r="D61" s="147"/>
      <c r="E61" s="147"/>
      <c r="F61" s="147"/>
      <c r="G61" s="147"/>
      <c r="H61" s="6"/>
      <c r="I61" s="147" t="s">
        <v>155</v>
      </c>
      <c r="J61" s="147"/>
      <c r="K61" s="147"/>
      <c r="L61" s="147"/>
      <c r="M61" s="147"/>
      <c r="N61" s="148"/>
      <c r="P61" s="44"/>
      <c r="Q61" s="11"/>
    </row>
    <row r="62" spans="1:17">
      <c r="A62" s="5"/>
      <c r="B62" s="142" t="s">
        <v>57</v>
      </c>
      <c r="C62" s="143"/>
      <c r="D62" s="143"/>
      <c r="E62" s="143"/>
      <c r="F62" s="143"/>
      <c r="G62" s="143"/>
      <c r="H62" s="6"/>
      <c r="I62" s="142" t="s">
        <v>57</v>
      </c>
      <c r="J62" s="143"/>
      <c r="K62" s="143"/>
      <c r="L62" s="143"/>
      <c r="M62" s="143"/>
      <c r="N62" s="143"/>
      <c r="P62" s="6"/>
      <c r="Q62" s="6"/>
    </row>
    <row r="63" spans="1:17" ht="26.25" customHeight="1">
      <c r="A63" s="5"/>
      <c r="B63" s="149" t="s">
        <v>60</v>
      </c>
      <c r="C63" s="150"/>
      <c r="D63" s="150"/>
      <c r="E63" s="150"/>
      <c r="F63" s="150"/>
      <c r="G63" s="150"/>
      <c r="H63" s="6"/>
      <c r="I63" s="150" t="s">
        <v>92</v>
      </c>
      <c r="J63" s="150"/>
      <c r="K63" s="150"/>
      <c r="L63" s="150"/>
      <c r="M63" s="150"/>
      <c r="N63" s="151"/>
      <c r="P63" s="6"/>
      <c r="Q63" s="6"/>
    </row>
    <row r="64" spans="1:17" ht="2.25" customHeight="1">
      <c r="A64" s="5"/>
      <c r="B64" s="142" t="s">
        <v>61</v>
      </c>
      <c r="C64" s="143"/>
      <c r="D64" s="143"/>
      <c r="E64" s="143"/>
      <c r="F64" s="143"/>
      <c r="G64" s="143"/>
      <c r="H64" s="6"/>
      <c r="I64" s="144"/>
      <c r="J64" s="144"/>
      <c r="K64" s="144"/>
      <c r="L64" s="144"/>
      <c r="M64" s="144"/>
      <c r="N64" s="145"/>
      <c r="P64" s="6"/>
      <c r="Q64" s="6"/>
    </row>
    <row r="65" spans="1:17" ht="0.75" hidden="1" customHeight="1">
      <c r="A65" s="5"/>
      <c r="B65" s="5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13"/>
      <c r="P65" s="6"/>
      <c r="Q65" s="6"/>
    </row>
    <row r="66" spans="1:17" ht="14.25" customHeight="1" thickBot="1">
      <c r="A66" s="65"/>
      <c r="B66" s="65"/>
      <c r="C66" s="66"/>
      <c r="D66" s="66"/>
      <c r="E66" s="66"/>
      <c r="F66" s="66"/>
      <c r="G66" s="66"/>
      <c r="H66" s="66"/>
      <c r="I66" s="66" t="s">
        <v>62</v>
      </c>
      <c r="J66" s="66">
        <v>7862</v>
      </c>
      <c r="K66" s="66"/>
      <c r="L66" s="67"/>
      <c r="M66" s="68"/>
      <c r="N66" s="69"/>
      <c r="P66" s="6"/>
      <c r="Q66" s="6"/>
    </row>
    <row r="67" spans="1:17" ht="36" customHeight="1">
      <c r="N67" s="4" t="s">
        <v>63</v>
      </c>
      <c r="P67" s="6"/>
      <c r="Q67" s="6"/>
    </row>
    <row r="68" spans="1:17">
      <c r="P68" s="6"/>
      <c r="Q68" s="6"/>
    </row>
    <row r="69" spans="1:17">
      <c r="P69" s="6"/>
      <c r="Q69" s="6"/>
    </row>
    <row r="70" spans="1:17">
      <c r="P70" s="6"/>
      <c r="Q70" s="6"/>
    </row>
    <row r="71" spans="1:17">
      <c r="P71" s="6"/>
      <c r="Q71" s="6"/>
    </row>
    <row r="72" spans="1:17">
      <c r="P72" s="6"/>
      <c r="Q72" s="6"/>
    </row>
    <row r="73" spans="1:17">
      <c r="P73" s="6"/>
      <c r="Q73" s="6"/>
    </row>
    <row r="74" spans="1:17">
      <c r="P74" s="6"/>
      <c r="Q74" s="6"/>
    </row>
    <row r="75" spans="1:17">
      <c r="P75" s="6"/>
      <c r="Q75" s="6"/>
    </row>
    <row r="76" spans="1:17">
      <c r="P76" s="6"/>
      <c r="Q76" s="6"/>
    </row>
    <row r="77" spans="1:17">
      <c r="P77" s="6"/>
      <c r="Q77" s="6"/>
    </row>
    <row r="78" spans="1:17">
      <c r="P78" s="6"/>
      <c r="Q78" s="6"/>
    </row>
  </sheetData>
  <mergeCells count="100">
    <mergeCell ref="F57:G57"/>
    <mergeCell ref="B64:G64"/>
    <mergeCell ref="I64:N64"/>
    <mergeCell ref="B60:G60"/>
    <mergeCell ref="B61:G61"/>
    <mergeCell ref="I61:N61"/>
    <mergeCell ref="B62:G62"/>
    <mergeCell ref="I62:N62"/>
    <mergeCell ref="B63:G63"/>
    <mergeCell ref="I63:N63"/>
    <mergeCell ref="B58:G58"/>
    <mergeCell ref="I58:N58"/>
    <mergeCell ref="F51:G51"/>
    <mergeCell ref="F52:G52"/>
    <mergeCell ref="P54:Q54"/>
    <mergeCell ref="F55:G55"/>
    <mergeCell ref="F56:G56"/>
    <mergeCell ref="F53:G53"/>
    <mergeCell ref="F54:G54"/>
    <mergeCell ref="F47:G47"/>
    <mergeCell ref="M47:N47"/>
    <mergeCell ref="C42:E42"/>
    <mergeCell ref="G42:I42"/>
    <mergeCell ref="K42:L42"/>
    <mergeCell ref="M42:N42"/>
    <mergeCell ref="K44:L44"/>
    <mergeCell ref="M44:N44"/>
    <mergeCell ref="M45:N45"/>
    <mergeCell ref="F46:G46"/>
    <mergeCell ref="M46:N46"/>
    <mergeCell ref="F48:G48"/>
    <mergeCell ref="F49:G49"/>
    <mergeCell ref="F50:G50"/>
    <mergeCell ref="C38:E38"/>
    <mergeCell ref="G38:I38"/>
    <mergeCell ref="P42:Q42"/>
    <mergeCell ref="H43:I43"/>
    <mergeCell ref="M43:N43"/>
    <mergeCell ref="C39:E39"/>
    <mergeCell ref="G39:I39"/>
    <mergeCell ref="C40:E40"/>
    <mergeCell ref="G40:I40"/>
    <mergeCell ref="M40:N40"/>
    <mergeCell ref="C41:E41"/>
    <mergeCell ref="G41:I41"/>
    <mergeCell ref="M41:N41"/>
    <mergeCell ref="C35:E35"/>
    <mergeCell ref="G35:I35"/>
    <mergeCell ref="C36:E36"/>
    <mergeCell ref="G36:I36"/>
    <mergeCell ref="C37:E37"/>
    <mergeCell ref="G37:I37"/>
    <mergeCell ref="C32:E32"/>
    <mergeCell ref="G32:I32"/>
    <mergeCell ref="C33:E33"/>
    <mergeCell ref="G33:I33"/>
    <mergeCell ref="C34:E34"/>
    <mergeCell ref="G34:I34"/>
    <mergeCell ref="B21:E21"/>
    <mergeCell ref="C30:E30"/>
    <mergeCell ref="G30:I30"/>
    <mergeCell ref="C31:E31"/>
    <mergeCell ref="G31:I31"/>
    <mergeCell ref="C29:E29"/>
    <mergeCell ref="G29:I29"/>
    <mergeCell ref="F23:G23"/>
    <mergeCell ref="F24:G24"/>
    <mergeCell ref="M24:N24"/>
    <mergeCell ref="F25:G25"/>
    <mergeCell ref="M25:N25"/>
    <mergeCell ref="F26:G26"/>
    <mergeCell ref="M26:N26"/>
    <mergeCell ref="C27:E27"/>
    <mergeCell ref="G27:I27"/>
    <mergeCell ref="M27:N27"/>
    <mergeCell ref="C28:E28"/>
    <mergeCell ref="G28:I28"/>
    <mergeCell ref="F21:I21"/>
    <mergeCell ref="J21:K21"/>
    <mergeCell ref="L21:N21"/>
    <mergeCell ref="B13:N15"/>
    <mergeCell ref="G16:H16"/>
    <mergeCell ref="L16:M16"/>
    <mergeCell ref="B17:N17"/>
    <mergeCell ref="B18:C18"/>
    <mergeCell ref="E18:G18"/>
    <mergeCell ref="I18:J18"/>
    <mergeCell ref="L18:M18"/>
    <mergeCell ref="B19:N19"/>
    <mergeCell ref="B20:E20"/>
    <mergeCell ref="F20:I20"/>
    <mergeCell ref="J20:K20"/>
    <mergeCell ref="L20:N20"/>
    <mergeCell ref="B11:C11"/>
    <mergeCell ref="D11:N11"/>
    <mergeCell ref="M2:N2"/>
    <mergeCell ref="L3:M3"/>
    <mergeCell ref="L8:M8"/>
    <mergeCell ref="K9:L9"/>
    <mergeCell ref="M9:N9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95" orientation="portrait" r:id="rId1"/>
  <headerFooter alignWithMargins="0"/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4"/>
  <dimension ref="A1:V78"/>
  <sheetViews>
    <sheetView topLeftCell="A7" zoomScaleNormal="100" workbookViewId="0">
      <selection activeCell="J27" sqref="J27:J30"/>
    </sheetView>
  </sheetViews>
  <sheetFormatPr baseColWidth="10" defaultColWidth="6.7109375" defaultRowHeight="11.25"/>
  <cols>
    <col min="1" max="1" width="0.42578125" style="4" customWidth="1"/>
    <col min="2" max="2" width="6.7109375" style="4" customWidth="1"/>
    <col min="3" max="3" width="8.140625" style="4" customWidth="1"/>
    <col min="4" max="6" width="6.7109375" style="4" customWidth="1"/>
    <col min="7" max="7" width="6.28515625" style="4" customWidth="1"/>
    <col min="8" max="8" width="3.28515625" style="4" customWidth="1"/>
    <col min="9" max="9" width="7.7109375" style="4" customWidth="1"/>
    <col min="10" max="10" width="9.5703125" style="4" customWidth="1"/>
    <col min="11" max="11" width="4" style="4" customWidth="1"/>
    <col min="12" max="12" width="7" style="4" customWidth="1"/>
    <col min="13" max="13" width="5.28515625" style="4" bestFit="1" customWidth="1"/>
    <col min="14" max="14" width="16.28515625" style="4" customWidth="1"/>
    <col min="15" max="15" width="8.140625" style="4" bestFit="1" customWidth="1"/>
    <col min="16" max="16" width="9.28515625" style="4" bestFit="1" customWidth="1"/>
    <col min="17" max="17" width="10.28515625" style="4" bestFit="1" customWidth="1"/>
    <col min="18" max="16384" width="6.7109375" style="4"/>
  </cols>
  <sheetData>
    <row r="1" spans="1:22">
      <c r="A1" s="1"/>
      <c r="B1" s="1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</row>
    <row r="2" spans="1:22">
      <c r="A2" s="5"/>
      <c r="B2" s="5"/>
      <c r="C2" s="6"/>
      <c r="D2" s="6"/>
      <c r="E2" s="6"/>
      <c r="F2" s="6"/>
      <c r="G2" s="6"/>
      <c r="H2" s="6"/>
      <c r="I2" s="6"/>
      <c r="J2" s="6"/>
      <c r="K2" s="6"/>
      <c r="L2" s="7" t="s">
        <v>0</v>
      </c>
      <c r="M2" s="198">
        <v>24</v>
      </c>
      <c r="N2" s="200"/>
    </row>
    <row r="3" spans="1:22">
      <c r="A3" s="5"/>
      <c r="B3" s="5"/>
      <c r="C3" s="6"/>
      <c r="D3" s="6"/>
      <c r="E3" s="6"/>
      <c r="F3" s="6"/>
      <c r="G3" s="6"/>
      <c r="H3" s="6"/>
      <c r="I3" s="6"/>
      <c r="J3" s="6"/>
      <c r="K3" s="6"/>
      <c r="L3" s="179" t="s">
        <v>1</v>
      </c>
      <c r="M3" s="213"/>
      <c r="N3" s="8">
        <v>7862</v>
      </c>
    </row>
    <row r="4" spans="1:22">
      <c r="A4" s="5"/>
      <c r="B4" s="5"/>
      <c r="C4" s="6"/>
      <c r="D4" s="6"/>
      <c r="E4" s="6"/>
      <c r="F4" s="6"/>
      <c r="G4" s="6"/>
      <c r="H4" s="6"/>
      <c r="I4" s="6"/>
      <c r="J4" s="6"/>
      <c r="K4" s="6"/>
      <c r="L4" s="105"/>
      <c r="M4" s="105"/>
      <c r="N4" s="10" t="s">
        <v>2</v>
      </c>
    </row>
    <row r="5" spans="1:22">
      <c r="A5" s="5"/>
      <c r="B5" s="5"/>
      <c r="C5" s="6"/>
      <c r="D5" s="6"/>
      <c r="E5" s="6"/>
      <c r="F5" s="6"/>
      <c r="G5" s="11"/>
      <c r="H5" s="6"/>
      <c r="I5" s="6"/>
      <c r="J5" s="6"/>
      <c r="K5" s="6"/>
      <c r="L5" s="105" t="s">
        <v>3</v>
      </c>
      <c r="M5" s="105"/>
      <c r="N5" s="12"/>
    </row>
    <row r="6" spans="1:22">
      <c r="A6" s="5"/>
      <c r="B6" s="5"/>
      <c r="C6" s="6"/>
      <c r="D6" s="6"/>
      <c r="E6" s="6"/>
      <c r="F6" s="6"/>
      <c r="G6" s="11" t="s">
        <v>4</v>
      </c>
      <c r="H6" s="6"/>
      <c r="I6" s="6"/>
      <c r="J6" s="6"/>
      <c r="K6" s="6"/>
      <c r="L6" s="6"/>
      <c r="M6" s="6"/>
      <c r="N6" s="13"/>
    </row>
    <row r="7" spans="1:22">
      <c r="A7" s="5"/>
      <c r="B7" s="5"/>
      <c r="C7" s="6"/>
      <c r="D7" s="6"/>
      <c r="E7" s="6"/>
      <c r="F7" s="11"/>
      <c r="G7" s="11"/>
      <c r="H7" s="6"/>
      <c r="I7" s="6"/>
      <c r="J7" s="6"/>
      <c r="K7" s="6"/>
      <c r="L7" s="6"/>
      <c r="M7" s="6"/>
      <c r="N7" s="13"/>
    </row>
    <row r="8" spans="1:22" ht="12" thickBot="1">
      <c r="A8" s="5"/>
      <c r="B8" s="5"/>
      <c r="C8" s="6"/>
      <c r="D8" s="6"/>
      <c r="E8" s="6"/>
      <c r="F8" s="6"/>
      <c r="G8" s="6" t="s">
        <v>5</v>
      </c>
      <c r="H8" s="6"/>
      <c r="I8" s="6"/>
      <c r="J8" s="14">
        <v>26</v>
      </c>
      <c r="K8" s="103" t="s">
        <v>6</v>
      </c>
      <c r="L8" s="147" t="s">
        <v>64</v>
      </c>
      <c r="M8" s="147"/>
      <c r="N8" s="13">
        <v>2019</v>
      </c>
    </row>
    <row r="9" spans="1:22">
      <c r="A9" s="5"/>
      <c r="B9" s="5"/>
      <c r="C9" s="6"/>
      <c r="D9" s="6"/>
      <c r="E9" s="6"/>
      <c r="F9" s="6"/>
      <c r="G9" s="6"/>
      <c r="H9" s="6"/>
      <c r="I9" s="6"/>
      <c r="J9" s="6"/>
      <c r="K9" s="143" t="s">
        <v>7</v>
      </c>
      <c r="L9" s="143"/>
      <c r="M9" s="172">
        <f>M46</f>
        <v>3357.4</v>
      </c>
      <c r="N9" s="173"/>
    </row>
    <row r="10" spans="1:22" ht="13.5" customHeight="1">
      <c r="A10" s="5"/>
      <c r="B10" s="5" t="s">
        <v>8</v>
      </c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13"/>
    </row>
    <row r="11" spans="1:22">
      <c r="A11" s="108"/>
      <c r="B11" s="214">
        <f>$M$9</f>
        <v>3357.4</v>
      </c>
      <c r="C11" s="215"/>
      <c r="D11" s="216" t="s">
        <v>154</v>
      </c>
      <c r="E11" s="216"/>
      <c r="F11" s="216"/>
      <c r="G11" s="216"/>
      <c r="H11" s="216"/>
      <c r="I11" s="216"/>
      <c r="J11" s="216"/>
      <c r="K11" s="216"/>
      <c r="L11" s="216"/>
      <c r="M11" s="216"/>
      <c r="N11" s="217"/>
    </row>
    <row r="12" spans="1:22">
      <c r="A12" s="5"/>
      <c r="B12" s="5" t="s">
        <v>9</v>
      </c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13"/>
      <c r="P12" s="4" t="s">
        <v>10</v>
      </c>
      <c r="T12" s="4" t="s">
        <v>11</v>
      </c>
    </row>
    <row r="13" spans="1:22" ht="12.75" customHeight="1">
      <c r="A13" s="5"/>
      <c r="B13" s="206" t="s">
        <v>136</v>
      </c>
      <c r="C13" s="207"/>
      <c r="D13" s="207"/>
      <c r="E13" s="207"/>
      <c r="F13" s="207"/>
      <c r="G13" s="207"/>
      <c r="H13" s="207"/>
      <c r="I13" s="207"/>
      <c r="J13" s="207"/>
      <c r="K13" s="207"/>
      <c r="L13" s="207"/>
      <c r="M13" s="207"/>
      <c r="N13" s="208"/>
    </row>
    <row r="14" spans="1:22">
      <c r="A14" s="5"/>
      <c r="B14" s="206"/>
      <c r="C14" s="207"/>
      <c r="D14" s="207"/>
      <c r="E14" s="207"/>
      <c r="F14" s="207"/>
      <c r="G14" s="207"/>
      <c r="H14" s="207"/>
      <c r="I14" s="207"/>
      <c r="J14" s="207"/>
      <c r="K14" s="207"/>
      <c r="L14" s="207"/>
      <c r="M14" s="207"/>
      <c r="N14" s="208"/>
      <c r="V14" s="4" t="s">
        <v>11</v>
      </c>
    </row>
    <row r="15" spans="1:22">
      <c r="A15" s="5"/>
      <c r="B15" s="206"/>
      <c r="C15" s="207"/>
      <c r="D15" s="207"/>
      <c r="E15" s="207"/>
      <c r="F15" s="207"/>
      <c r="G15" s="207"/>
      <c r="H15" s="207"/>
      <c r="I15" s="207"/>
      <c r="J15" s="207"/>
      <c r="K15" s="207"/>
      <c r="L15" s="207"/>
      <c r="M15" s="207"/>
      <c r="N15" s="208"/>
    </row>
    <row r="16" spans="1:22">
      <c r="A16" s="5"/>
      <c r="B16" s="5" t="s">
        <v>12</v>
      </c>
      <c r="C16" s="6"/>
      <c r="D16" s="6"/>
      <c r="E16" s="106">
        <v>28</v>
      </c>
      <c r="F16" s="103" t="s">
        <v>6</v>
      </c>
      <c r="G16" s="147" t="s">
        <v>64</v>
      </c>
      <c r="H16" s="147"/>
      <c r="I16" s="103" t="s">
        <v>13</v>
      </c>
      <c r="J16" s="106">
        <v>28</v>
      </c>
      <c r="K16" s="103" t="s">
        <v>14</v>
      </c>
      <c r="L16" s="147" t="s">
        <v>15</v>
      </c>
      <c r="M16" s="147"/>
      <c r="N16" s="13">
        <v>2019</v>
      </c>
      <c r="P16" s="19"/>
    </row>
    <row r="17" spans="1:22" ht="12" thickBot="1">
      <c r="A17" s="5"/>
      <c r="B17" s="192">
        <v>27</v>
      </c>
      <c r="C17" s="193"/>
      <c r="D17" s="193"/>
      <c r="E17" s="193"/>
      <c r="F17" s="193"/>
      <c r="G17" s="193"/>
      <c r="H17" s="193"/>
      <c r="I17" s="193"/>
      <c r="J17" s="193"/>
      <c r="K17" s="193"/>
      <c r="L17" s="193"/>
      <c r="M17" s="193"/>
      <c r="N17" s="194"/>
    </row>
    <row r="18" spans="1:22" ht="12" thickBot="1">
      <c r="A18" s="5"/>
      <c r="B18" s="142" t="s">
        <v>16</v>
      </c>
      <c r="C18" s="209"/>
      <c r="D18" s="20"/>
      <c r="E18" s="210" t="s">
        <v>17</v>
      </c>
      <c r="F18" s="211"/>
      <c r="G18" s="212"/>
      <c r="H18" s="20" t="s">
        <v>18</v>
      </c>
      <c r="I18" s="210" t="s">
        <v>19</v>
      </c>
      <c r="J18" s="212"/>
      <c r="K18" s="20"/>
      <c r="L18" s="210" t="s">
        <v>20</v>
      </c>
      <c r="M18" s="212"/>
      <c r="N18" s="20"/>
      <c r="V18" s="4" t="s">
        <v>11</v>
      </c>
    </row>
    <row r="19" spans="1:22">
      <c r="A19" s="5"/>
      <c r="B19" s="192" t="s">
        <v>3</v>
      </c>
      <c r="C19" s="193"/>
      <c r="D19" s="193"/>
      <c r="E19" s="193"/>
      <c r="F19" s="193"/>
      <c r="G19" s="193"/>
      <c r="H19" s="193"/>
      <c r="I19" s="193"/>
      <c r="J19" s="193"/>
      <c r="K19" s="193"/>
      <c r="L19" s="193"/>
      <c r="M19" s="193"/>
      <c r="N19" s="194"/>
      <c r="Q19" s="4" t="s">
        <v>11</v>
      </c>
    </row>
    <row r="20" spans="1:22" ht="12.75" customHeight="1">
      <c r="A20" s="5"/>
      <c r="B20" s="195"/>
      <c r="C20" s="196"/>
      <c r="D20" s="196"/>
      <c r="E20" s="197"/>
      <c r="F20" s="198"/>
      <c r="G20" s="174"/>
      <c r="H20" s="174"/>
      <c r="I20" s="199"/>
      <c r="J20" s="198"/>
      <c r="K20" s="199"/>
      <c r="L20" s="198"/>
      <c r="M20" s="174"/>
      <c r="N20" s="200"/>
      <c r="Q20" s="4" t="s">
        <v>11</v>
      </c>
    </row>
    <row r="21" spans="1:22">
      <c r="A21" s="5"/>
      <c r="B21" s="201" t="s">
        <v>21</v>
      </c>
      <c r="C21" s="202"/>
      <c r="D21" s="202"/>
      <c r="E21" s="203"/>
      <c r="F21" s="204" t="s">
        <v>22</v>
      </c>
      <c r="G21" s="202"/>
      <c r="H21" s="202"/>
      <c r="I21" s="203"/>
      <c r="J21" s="204" t="s">
        <v>23</v>
      </c>
      <c r="K21" s="203"/>
      <c r="L21" s="204" t="s">
        <v>24</v>
      </c>
      <c r="M21" s="202"/>
      <c r="N21" s="205"/>
    </row>
    <row r="22" spans="1:22">
      <c r="A22" s="5"/>
      <c r="B22" s="22" t="s">
        <v>25</v>
      </c>
      <c r="C22" s="6"/>
      <c r="D22" s="6"/>
      <c r="E22" s="11"/>
      <c r="F22" s="6"/>
      <c r="G22" s="6"/>
      <c r="H22" s="6"/>
      <c r="I22" s="6"/>
      <c r="J22" s="6"/>
      <c r="K22" s="6"/>
      <c r="L22" s="6"/>
      <c r="M22" s="6"/>
      <c r="N22" s="13"/>
    </row>
    <row r="23" spans="1:22">
      <c r="A23" s="5"/>
      <c r="B23" s="5"/>
      <c r="C23" s="6" t="s">
        <v>26</v>
      </c>
      <c r="D23" s="6"/>
      <c r="E23" s="103"/>
      <c r="F23" s="147" t="s">
        <v>27</v>
      </c>
      <c r="G23" s="147"/>
      <c r="H23" s="6"/>
      <c r="I23" s="6"/>
      <c r="J23" s="11"/>
      <c r="K23" s="6"/>
      <c r="L23" s="6"/>
      <c r="M23" s="6"/>
      <c r="N23" s="13"/>
    </row>
    <row r="24" spans="1:22">
      <c r="A24" s="5"/>
      <c r="B24" s="5" t="s">
        <v>28</v>
      </c>
      <c r="C24" s="6"/>
      <c r="D24" s="23">
        <v>1</v>
      </c>
      <c r="E24" s="103" t="s">
        <v>29</v>
      </c>
      <c r="F24" s="168">
        <v>2000</v>
      </c>
      <c r="G24" s="184"/>
      <c r="H24" s="6" t="s">
        <v>30</v>
      </c>
      <c r="I24" s="6"/>
      <c r="J24" s="24"/>
      <c r="K24" s="6"/>
      <c r="L24" s="6"/>
      <c r="M24" s="185"/>
      <c r="N24" s="186"/>
    </row>
    <row r="25" spans="1:22">
      <c r="A25" s="5"/>
      <c r="B25" s="5" t="s">
        <v>28</v>
      </c>
      <c r="C25" s="6"/>
      <c r="D25" s="23"/>
      <c r="E25" s="103" t="s">
        <v>29</v>
      </c>
      <c r="F25" s="187"/>
      <c r="G25" s="187"/>
      <c r="H25" s="6" t="s">
        <v>31</v>
      </c>
      <c r="I25" s="6"/>
      <c r="J25" s="11"/>
      <c r="K25" s="6" t="s">
        <v>32</v>
      </c>
      <c r="L25" s="6"/>
      <c r="M25" s="188">
        <f>D24*F24+D25*F25</f>
        <v>2000</v>
      </c>
      <c r="N25" s="188"/>
    </row>
    <row r="26" spans="1:22">
      <c r="A26" s="5"/>
      <c r="B26" s="22" t="s">
        <v>33</v>
      </c>
      <c r="C26" s="6"/>
      <c r="D26" s="25"/>
      <c r="E26" s="103"/>
      <c r="F26" s="189"/>
      <c r="G26" s="189"/>
      <c r="H26" s="6"/>
      <c r="I26" s="6"/>
      <c r="J26" s="6"/>
      <c r="K26" s="6"/>
      <c r="L26" s="6"/>
      <c r="M26" s="190"/>
      <c r="N26" s="191"/>
    </row>
    <row r="27" spans="1:22" ht="12">
      <c r="A27" s="5"/>
      <c r="B27" s="5" t="s">
        <v>6</v>
      </c>
      <c r="C27" s="147" t="s">
        <v>34</v>
      </c>
      <c r="D27" s="147"/>
      <c r="E27" s="147"/>
      <c r="F27" s="103" t="s">
        <v>29</v>
      </c>
      <c r="G27" s="147" t="s">
        <v>104</v>
      </c>
      <c r="H27" s="147"/>
      <c r="I27" s="147"/>
      <c r="J27" s="27">
        <v>197</v>
      </c>
      <c r="K27" s="6" t="s">
        <v>35</v>
      </c>
      <c r="L27" s="6"/>
      <c r="M27" s="182"/>
      <c r="N27" s="183"/>
    </row>
    <row r="28" spans="1:22">
      <c r="A28" s="5"/>
      <c r="B28" s="5" t="s">
        <v>6</v>
      </c>
      <c r="C28" s="147" t="s">
        <v>104</v>
      </c>
      <c r="D28" s="147"/>
      <c r="E28" s="147"/>
      <c r="F28" s="28" t="s">
        <v>29</v>
      </c>
      <c r="G28" s="147" t="s">
        <v>137</v>
      </c>
      <c r="H28" s="147"/>
      <c r="I28" s="147"/>
      <c r="J28" s="27">
        <v>39</v>
      </c>
      <c r="K28" s="6" t="s">
        <v>35</v>
      </c>
      <c r="L28" s="6"/>
      <c r="M28" s="6"/>
      <c r="N28" s="29"/>
    </row>
    <row r="29" spans="1:22">
      <c r="A29" s="5"/>
      <c r="B29" s="5" t="s">
        <v>6</v>
      </c>
      <c r="C29" s="147" t="s">
        <v>137</v>
      </c>
      <c r="D29" s="147"/>
      <c r="E29" s="147"/>
      <c r="F29" s="103" t="s">
        <v>29</v>
      </c>
      <c r="G29" s="147" t="s">
        <v>87</v>
      </c>
      <c r="H29" s="147"/>
      <c r="I29" s="147"/>
      <c r="J29" s="27">
        <v>231</v>
      </c>
      <c r="K29" s="6" t="s">
        <v>35</v>
      </c>
      <c r="L29" s="6"/>
      <c r="M29" s="6"/>
      <c r="N29" s="13"/>
    </row>
    <row r="30" spans="1:22">
      <c r="A30" s="5"/>
      <c r="B30" s="5" t="s">
        <v>6</v>
      </c>
      <c r="C30" s="147" t="s">
        <v>36</v>
      </c>
      <c r="D30" s="147"/>
      <c r="E30" s="147"/>
      <c r="F30" s="28" t="s">
        <v>29</v>
      </c>
      <c r="G30" s="147" t="s">
        <v>36</v>
      </c>
      <c r="H30" s="147"/>
      <c r="I30" s="147"/>
      <c r="J30" s="27">
        <v>150</v>
      </c>
      <c r="K30" s="6" t="s">
        <v>35</v>
      </c>
      <c r="L30" s="6"/>
      <c r="M30" s="6"/>
      <c r="N30" s="13"/>
    </row>
    <row r="31" spans="1:22" ht="11.25" customHeight="1">
      <c r="A31" s="5"/>
      <c r="B31" s="5" t="s">
        <v>6</v>
      </c>
      <c r="C31" s="147"/>
      <c r="D31" s="147"/>
      <c r="E31" s="147"/>
      <c r="F31" s="103" t="s">
        <v>29</v>
      </c>
      <c r="G31" s="147"/>
      <c r="H31" s="147"/>
      <c r="I31" s="147"/>
      <c r="J31" s="27"/>
      <c r="K31" s="6" t="s">
        <v>35</v>
      </c>
      <c r="L31" s="6"/>
      <c r="M31" s="6"/>
      <c r="N31" s="13"/>
    </row>
    <row r="32" spans="1:22">
      <c r="A32" s="5"/>
      <c r="B32" s="5" t="s">
        <v>6</v>
      </c>
      <c r="C32" s="147"/>
      <c r="D32" s="147"/>
      <c r="E32" s="147"/>
      <c r="F32" s="28" t="s">
        <v>29</v>
      </c>
      <c r="G32" s="147"/>
      <c r="H32" s="147"/>
      <c r="I32" s="147"/>
      <c r="J32" s="27"/>
      <c r="K32" s="6" t="s">
        <v>35</v>
      </c>
      <c r="L32" s="6"/>
      <c r="M32" s="6"/>
      <c r="N32" s="13"/>
    </row>
    <row r="33" spans="1:18" ht="11.25" customHeight="1">
      <c r="A33" s="5"/>
      <c r="B33" s="5" t="s">
        <v>6</v>
      </c>
      <c r="C33" s="174"/>
      <c r="D33" s="174"/>
      <c r="E33" s="174"/>
      <c r="F33" s="28" t="s">
        <v>29</v>
      </c>
      <c r="G33" s="174"/>
      <c r="H33" s="174"/>
      <c r="I33" s="174"/>
      <c r="J33" s="30"/>
      <c r="K33" s="6" t="s">
        <v>35</v>
      </c>
      <c r="L33" s="6"/>
      <c r="M33" s="6"/>
      <c r="N33" s="13"/>
    </row>
    <row r="34" spans="1:18">
      <c r="A34" s="5"/>
      <c r="B34" s="5" t="s">
        <v>6</v>
      </c>
      <c r="C34" s="147"/>
      <c r="D34" s="147"/>
      <c r="E34" s="147"/>
      <c r="F34" s="28" t="s">
        <v>29</v>
      </c>
      <c r="G34" s="147"/>
      <c r="H34" s="147"/>
      <c r="I34" s="147"/>
      <c r="J34" s="27"/>
      <c r="K34" s="6" t="s">
        <v>35</v>
      </c>
      <c r="L34" s="6"/>
      <c r="M34" s="6"/>
      <c r="N34" s="13"/>
    </row>
    <row r="35" spans="1:18">
      <c r="A35" s="5"/>
      <c r="B35" s="5"/>
      <c r="C35" s="174"/>
      <c r="D35" s="174"/>
      <c r="E35" s="174"/>
      <c r="F35" s="28" t="s">
        <v>29</v>
      </c>
      <c r="G35" s="174"/>
      <c r="H35" s="174"/>
      <c r="I35" s="174"/>
      <c r="J35" s="31"/>
      <c r="K35" s="6" t="s">
        <v>35</v>
      </c>
      <c r="L35" s="6"/>
      <c r="M35" s="6"/>
      <c r="N35" s="13"/>
    </row>
    <row r="36" spans="1:18">
      <c r="A36" s="5"/>
      <c r="B36" s="5"/>
      <c r="C36" s="174"/>
      <c r="D36" s="174"/>
      <c r="E36" s="174"/>
      <c r="F36" s="103" t="s">
        <v>29</v>
      </c>
      <c r="G36" s="174"/>
      <c r="H36" s="174"/>
      <c r="I36" s="174"/>
      <c r="J36" s="31"/>
      <c r="K36" s="6" t="s">
        <v>35</v>
      </c>
      <c r="L36" s="6"/>
      <c r="M36" s="6"/>
      <c r="N36" s="13"/>
    </row>
    <row r="37" spans="1:18">
      <c r="A37" s="5"/>
      <c r="B37" s="5"/>
      <c r="C37" s="174"/>
      <c r="D37" s="174"/>
      <c r="E37" s="174"/>
      <c r="F37" s="103" t="s">
        <v>29</v>
      </c>
      <c r="G37" s="174"/>
      <c r="H37" s="174"/>
      <c r="I37" s="174"/>
      <c r="J37" s="31"/>
      <c r="K37" s="6" t="s">
        <v>35</v>
      </c>
      <c r="L37" s="6"/>
      <c r="M37" s="6"/>
      <c r="N37" s="13"/>
    </row>
    <row r="38" spans="1:18">
      <c r="A38" s="5"/>
      <c r="B38" s="5"/>
      <c r="C38" s="174"/>
      <c r="D38" s="174"/>
      <c r="E38" s="174"/>
      <c r="F38" s="103" t="s">
        <v>29</v>
      </c>
      <c r="G38" s="174"/>
      <c r="H38" s="174"/>
      <c r="I38" s="174"/>
      <c r="J38" s="31"/>
      <c r="K38" s="6" t="s">
        <v>35</v>
      </c>
      <c r="L38" s="6"/>
      <c r="M38" s="6"/>
      <c r="N38" s="13"/>
    </row>
    <row r="39" spans="1:18">
      <c r="A39" s="5"/>
      <c r="B39" s="5"/>
      <c r="C39" s="174"/>
      <c r="D39" s="174"/>
      <c r="E39" s="174"/>
      <c r="F39" s="103" t="s">
        <v>29</v>
      </c>
      <c r="G39" s="174"/>
      <c r="H39" s="174"/>
      <c r="I39" s="174"/>
      <c r="J39" s="31"/>
      <c r="K39" s="6" t="s">
        <v>35</v>
      </c>
      <c r="L39" s="6"/>
      <c r="M39" s="32"/>
      <c r="N39" s="33"/>
    </row>
    <row r="40" spans="1:18">
      <c r="A40" s="5"/>
      <c r="B40" s="5"/>
      <c r="C40" s="174"/>
      <c r="D40" s="174"/>
      <c r="E40" s="174"/>
      <c r="F40" s="103" t="s">
        <v>29</v>
      </c>
      <c r="G40" s="174"/>
      <c r="H40" s="174"/>
      <c r="I40" s="174"/>
      <c r="J40" s="31"/>
      <c r="K40" s="6" t="s">
        <v>35</v>
      </c>
      <c r="L40" s="109"/>
      <c r="M40" s="180">
        <f>M25</f>
        <v>2000</v>
      </c>
      <c r="N40" s="181"/>
    </row>
    <row r="41" spans="1:18">
      <c r="A41" s="5"/>
      <c r="B41" s="5"/>
      <c r="C41" s="174"/>
      <c r="D41" s="174"/>
      <c r="E41" s="174"/>
      <c r="F41" s="103" t="s">
        <v>29</v>
      </c>
      <c r="G41" s="174"/>
      <c r="H41" s="174"/>
      <c r="I41" s="174"/>
      <c r="J41" s="31"/>
      <c r="K41" s="35"/>
      <c r="L41" s="36" t="s">
        <v>37</v>
      </c>
      <c r="M41" s="177">
        <v>1</v>
      </c>
      <c r="N41" s="178"/>
      <c r="R41" s="4" t="s">
        <v>38</v>
      </c>
    </row>
    <row r="42" spans="1:18">
      <c r="A42" s="5"/>
      <c r="B42" s="5"/>
      <c r="C42" s="174"/>
      <c r="D42" s="174"/>
      <c r="E42" s="174"/>
      <c r="F42" s="6"/>
      <c r="G42" s="174"/>
      <c r="H42" s="174"/>
      <c r="I42" s="174"/>
      <c r="J42" s="31"/>
      <c r="K42" s="175" t="s">
        <v>39</v>
      </c>
      <c r="L42" s="176"/>
      <c r="M42" s="177"/>
      <c r="N42" s="178"/>
      <c r="P42" s="143"/>
      <c r="Q42" s="143"/>
    </row>
    <row r="43" spans="1:18">
      <c r="A43" s="5"/>
      <c r="B43" s="37"/>
      <c r="C43" s="38" t="s">
        <v>40</v>
      </c>
      <c r="D43" s="39"/>
      <c r="E43" s="39"/>
      <c r="F43" s="39"/>
      <c r="G43" s="40"/>
      <c r="H43" s="179"/>
      <c r="I43" s="179"/>
      <c r="J43" s="41">
        <f>SUM(J27:J42)</f>
        <v>617</v>
      </c>
      <c r="K43" s="42"/>
      <c r="L43" s="104" t="s">
        <v>33</v>
      </c>
      <c r="M43" s="168">
        <f>J43*J44</f>
        <v>1357.4</v>
      </c>
      <c r="N43" s="169"/>
      <c r="P43" s="44"/>
      <c r="Q43" s="6"/>
    </row>
    <row r="44" spans="1:18">
      <c r="A44" s="5"/>
      <c r="B44" s="5"/>
      <c r="C44" s="7"/>
      <c r="D44" s="6"/>
      <c r="E44" s="6"/>
      <c r="F44" s="6"/>
      <c r="G44" s="45"/>
      <c r="I44" s="105" t="s">
        <v>41</v>
      </c>
      <c r="J44" s="46">
        <v>2.2000000000000002</v>
      </c>
      <c r="K44" s="166" t="s">
        <v>42</v>
      </c>
      <c r="L44" s="167"/>
      <c r="M44" s="168"/>
      <c r="N44" s="169"/>
      <c r="P44" s="44"/>
      <c r="Q44" s="6"/>
    </row>
    <row r="45" spans="1:18">
      <c r="A45" s="5"/>
      <c r="B45" s="5"/>
      <c r="C45" s="7"/>
      <c r="D45" s="6"/>
      <c r="E45" s="6"/>
      <c r="F45" s="6"/>
      <c r="G45" s="45"/>
      <c r="H45" s="47"/>
      <c r="I45" s="47"/>
      <c r="J45" s="42"/>
      <c r="K45" s="42"/>
      <c r="L45" s="104" t="s">
        <v>43</v>
      </c>
      <c r="M45" s="170"/>
      <c r="N45" s="171"/>
      <c r="P45" s="44"/>
      <c r="Q45" s="6"/>
    </row>
    <row r="46" spans="1:18">
      <c r="A46" s="5"/>
      <c r="B46" s="5" t="s">
        <v>44</v>
      </c>
      <c r="C46" s="6"/>
      <c r="D46" s="6"/>
      <c r="E46" s="109"/>
      <c r="F46" s="164">
        <v>0</v>
      </c>
      <c r="G46" s="165"/>
      <c r="H46" s="104"/>
      <c r="I46" s="104"/>
      <c r="J46" s="104"/>
      <c r="K46" s="6" t="s">
        <v>45</v>
      </c>
      <c r="L46" s="109"/>
      <c r="M46" s="172">
        <f>M43+M42+M40+M44+M45</f>
        <v>3357.4</v>
      </c>
      <c r="N46" s="173"/>
      <c r="O46" s="48"/>
      <c r="P46" s="44"/>
      <c r="Q46" s="11"/>
    </row>
    <row r="47" spans="1:18">
      <c r="A47" s="5"/>
      <c r="B47" s="5" t="s">
        <v>46</v>
      </c>
      <c r="C47" s="6"/>
      <c r="D47" s="6"/>
      <c r="E47" s="109"/>
      <c r="F47" s="152">
        <v>0</v>
      </c>
      <c r="G47" s="153"/>
      <c r="H47" s="104"/>
      <c r="I47" s="104"/>
      <c r="J47" s="104"/>
      <c r="K47" s="6" t="s">
        <v>47</v>
      </c>
      <c r="L47" s="109"/>
      <c r="M47" s="172"/>
      <c r="N47" s="173"/>
      <c r="P47" s="44"/>
      <c r="Q47" s="11"/>
    </row>
    <row r="48" spans="1:18">
      <c r="A48" s="5"/>
      <c r="B48" s="5" t="s">
        <v>48</v>
      </c>
      <c r="C48" s="6"/>
      <c r="D48" s="6"/>
      <c r="E48" s="109"/>
      <c r="F48" s="162">
        <f>SUM(F46:G47)</f>
        <v>0</v>
      </c>
      <c r="G48" s="163"/>
      <c r="H48" s="104"/>
      <c r="I48" s="104"/>
      <c r="J48" s="104"/>
      <c r="K48" s="6"/>
      <c r="L48" s="109"/>
      <c r="M48" s="49"/>
      <c r="N48" s="50"/>
      <c r="P48" s="44"/>
      <c r="Q48" s="51"/>
    </row>
    <row r="49" spans="1:17">
      <c r="A49" s="5"/>
      <c r="B49" s="5" t="s">
        <v>49</v>
      </c>
      <c r="C49" s="6"/>
      <c r="D49" s="6"/>
      <c r="E49" s="109"/>
      <c r="F49" s="152">
        <v>0</v>
      </c>
      <c r="G49" s="153"/>
      <c r="H49" s="104"/>
      <c r="I49" s="104"/>
      <c r="J49" s="104"/>
      <c r="K49" s="6"/>
      <c r="L49" s="109"/>
      <c r="M49" s="49"/>
      <c r="N49" s="50"/>
      <c r="P49" s="44"/>
      <c r="Q49" s="11"/>
    </row>
    <row r="50" spans="1:17">
      <c r="A50" s="5"/>
      <c r="B50" s="5" t="s">
        <v>48</v>
      </c>
      <c r="C50" s="6"/>
      <c r="D50" s="6"/>
      <c r="E50" s="109"/>
      <c r="F50" s="162">
        <f>SUM(F48:G49)</f>
        <v>0</v>
      </c>
      <c r="G50" s="163"/>
      <c r="H50" s="104"/>
      <c r="I50" s="104"/>
      <c r="J50" s="104"/>
      <c r="K50" s="6"/>
      <c r="L50" s="109"/>
      <c r="M50" s="49"/>
      <c r="N50" s="50"/>
      <c r="P50" s="44"/>
      <c r="Q50" s="11"/>
    </row>
    <row r="51" spans="1:17">
      <c r="A51" s="5"/>
      <c r="B51" s="5" t="s">
        <v>33</v>
      </c>
      <c r="C51" s="6"/>
      <c r="D51" s="6"/>
      <c r="E51" s="109"/>
      <c r="F51" s="164">
        <v>0</v>
      </c>
      <c r="G51" s="165"/>
      <c r="H51" s="6"/>
      <c r="I51" s="52" t="s">
        <v>50</v>
      </c>
      <c r="J51" s="39"/>
      <c r="K51" s="39"/>
      <c r="L51" s="39"/>
      <c r="M51" s="39"/>
      <c r="N51" s="53"/>
      <c r="P51" s="44"/>
      <c r="Q51" s="11"/>
    </row>
    <row r="52" spans="1:17">
      <c r="A52" s="5"/>
      <c r="B52" s="5" t="s">
        <v>51</v>
      </c>
      <c r="C52" s="6"/>
      <c r="D52" s="6"/>
      <c r="E52" s="109"/>
      <c r="F52" s="152">
        <v>0</v>
      </c>
      <c r="G52" s="153"/>
      <c r="H52" s="6"/>
      <c r="I52" s="54"/>
      <c r="J52" s="55"/>
      <c r="K52" s="55"/>
      <c r="L52" s="55"/>
      <c r="M52" s="55"/>
      <c r="N52" s="56"/>
      <c r="P52" s="6"/>
      <c r="Q52" s="6"/>
    </row>
    <row r="53" spans="1:17">
      <c r="A53" s="5"/>
      <c r="B53" s="5" t="s">
        <v>43</v>
      </c>
      <c r="C53" s="6"/>
      <c r="D53" s="6"/>
      <c r="E53" s="109" t="s">
        <v>52</v>
      </c>
      <c r="F53" s="152">
        <v>0</v>
      </c>
      <c r="G53" s="153"/>
      <c r="H53" s="6"/>
      <c r="I53" s="54"/>
      <c r="J53" s="55"/>
      <c r="K53" s="55"/>
      <c r="L53" s="55"/>
      <c r="M53" s="55"/>
      <c r="N53" s="56"/>
      <c r="P53" s="6"/>
      <c r="Q53" s="6"/>
    </row>
    <row r="54" spans="1:17">
      <c r="A54" s="5"/>
      <c r="B54" s="5" t="s">
        <v>53</v>
      </c>
      <c r="C54" s="6"/>
      <c r="D54" s="6"/>
      <c r="E54" s="109"/>
      <c r="F54" s="152">
        <v>0</v>
      </c>
      <c r="G54" s="153"/>
      <c r="H54" s="57"/>
      <c r="I54" s="54"/>
      <c r="J54" s="55"/>
      <c r="K54" s="55"/>
      <c r="L54" s="55"/>
      <c r="M54" s="55"/>
      <c r="N54" s="56"/>
      <c r="P54" s="143"/>
      <c r="Q54" s="143"/>
    </row>
    <row r="55" spans="1:17">
      <c r="A55" s="5"/>
      <c r="B55" s="5" t="s">
        <v>47</v>
      </c>
      <c r="C55" s="6"/>
      <c r="D55" s="6"/>
      <c r="E55" s="109"/>
      <c r="F55" s="154">
        <f>SUM(F50:G54)</f>
        <v>0</v>
      </c>
      <c r="G55" s="155"/>
      <c r="H55" s="6"/>
      <c r="I55" s="54"/>
      <c r="J55" s="55"/>
      <c r="K55" s="55"/>
      <c r="L55" s="55"/>
      <c r="M55" s="55"/>
      <c r="N55" s="56"/>
      <c r="P55" s="44"/>
      <c r="Q55" s="6"/>
    </row>
    <row r="56" spans="1:17">
      <c r="A56" s="5"/>
      <c r="B56" s="5" t="s">
        <v>54</v>
      </c>
      <c r="C56" s="6"/>
      <c r="D56" s="6"/>
      <c r="E56" s="109"/>
      <c r="F56" s="156">
        <f>+M46-F55</f>
        <v>3357.4</v>
      </c>
      <c r="G56" s="157"/>
      <c r="H56" s="6"/>
      <c r="I56" s="58"/>
      <c r="J56" s="31"/>
      <c r="K56" s="31"/>
      <c r="L56" s="31"/>
      <c r="M56" s="31"/>
      <c r="N56" s="59"/>
      <c r="P56" s="44"/>
      <c r="Q56" s="6"/>
    </row>
    <row r="57" spans="1:17" ht="12" thickBot="1">
      <c r="A57" s="5"/>
      <c r="B57" s="60" t="s">
        <v>48</v>
      </c>
      <c r="C57" s="30"/>
      <c r="D57" s="30"/>
      <c r="E57" s="61"/>
      <c r="F57" s="158">
        <f>+F55+F56</f>
        <v>3357.4</v>
      </c>
      <c r="G57" s="159"/>
      <c r="H57" s="6"/>
      <c r="I57" s="62"/>
      <c r="J57" s="31"/>
      <c r="K57" s="31"/>
      <c r="L57" s="31"/>
      <c r="M57" s="31"/>
      <c r="N57" s="59"/>
      <c r="P57" s="44"/>
      <c r="Q57" s="11"/>
    </row>
    <row r="58" spans="1:17">
      <c r="A58" s="5"/>
      <c r="B58" s="142" t="s">
        <v>55</v>
      </c>
      <c r="C58" s="143"/>
      <c r="D58" s="143"/>
      <c r="E58" s="143"/>
      <c r="F58" s="143"/>
      <c r="G58" s="143"/>
      <c r="H58" s="6"/>
      <c r="I58" s="160" t="s">
        <v>56</v>
      </c>
      <c r="J58" s="160"/>
      <c r="K58" s="160"/>
      <c r="L58" s="160"/>
      <c r="M58" s="160"/>
      <c r="N58" s="161"/>
      <c r="P58" s="44"/>
      <c r="Q58" s="11"/>
    </row>
    <row r="59" spans="1:17" ht="1.5" customHeight="1">
      <c r="A59" s="5"/>
      <c r="B59" s="102"/>
      <c r="C59" s="103"/>
      <c r="D59" s="103"/>
      <c r="E59" s="103"/>
      <c r="F59" s="103"/>
      <c r="G59" s="103"/>
      <c r="H59" s="6"/>
      <c r="I59" s="103"/>
      <c r="J59" s="103"/>
      <c r="K59" s="103"/>
      <c r="L59" s="103"/>
      <c r="M59" s="103"/>
      <c r="N59" s="107"/>
      <c r="P59" s="44"/>
      <c r="Q59" s="11" t="s">
        <v>57</v>
      </c>
    </row>
    <row r="60" spans="1:17" ht="11.25" hidden="1" customHeight="1">
      <c r="A60" s="5"/>
      <c r="B60" s="142"/>
      <c r="C60" s="143"/>
      <c r="D60" s="143"/>
      <c r="E60" s="143"/>
      <c r="F60" s="143"/>
      <c r="G60" s="143"/>
      <c r="H60" s="6"/>
      <c r="I60" s="6"/>
      <c r="J60" s="6"/>
      <c r="K60" s="6"/>
      <c r="L60" s="6"/>
      <c r="M60" s="6"/>
      <c r="N60" s="13"/>
      <c r="P60" s="44"/>
      <c r="Q60" s="11" t="s">
        <v>58</v>
      </c>
    </row>
    <row r="61" spans="1:17" ht="16.5" customHeight="1">
      <c r="A61" s="5"/>
      <c r="B61" s="146" t="s">
        <v>59</v>
      </c>
      <c r="C61" s="147"/>
      <c r="D61" s="147"/>
      <c r="E61" s="147"/>
      <c r="F61" s="147"/>
      <c r="G61" s="147"/>
      <c r="H61" s="6"/>
      <c r="I61" s="147" t="s">
        <v>68</v>
      </c>
      <c r="J61" s="147"/>
      <c r="K61" s="147"/>
      <c r="L61" s="147"/>
      <c r="M61" s="147"/>
      <c r="N61" s="148"/>
      <c r="P61" s="44"/>
      <c r="Q61" s="11"/>
    </row>
    <row r="62" spans="1:17">
      <c r="A62" s="5"/>
      <c r="B62" s="142" t="s">
        <v>57</v>
      </c>
      <c r="C62" s="143"/>
      <c r="D62" s="143"/>
      <c r="E62" s="143"/>
      <c r="F62" s="143"/>
      <c r="G62" s="143"/>
      <c r="H62" s="6"/>
      <c r="I62" s="142" t="s">
        <v>57</v>
      </c>
      <c r="J62" s="143"/>
      <c r="K62" s="143"/>
      <c r="L62" s="143"/>
      <c r="M62" s="143"/>
      <c r="N62" s="143"/>
      <c r="P62" s="6"/>
      <c r="Q62" s="6"/>
    </row>
    <row r="63" spans="1:17" ht="26.25" customHeight="1">
      <c r="A63" s="5"/>
      <c r="B63" s="149" t="s">
        <v>60</v>
      </c>
      <c r="C63" s="150"/>
      <c r="D63" s="150"/>
      <c r="E63" s="150"/>
      <c r="F63" s="150"/>
      <c r="G63" s="150"/>
      <c r="H63" s="6"/>
      <c r="I63" s="150" t="s">
        <v>69</v>
      </c>
      <c r="J63" s="150"/>
      <c r="K63" s="150"/>
      <c r="L63" s="150"/>
      <c r="M63" s="150"/>
      <c r="N63" s="151"/>
      <c r="P63" s="6"/>
      <c r="Q63" s="6"/>
    </row>
    <row r="64" spans="1:17" ht="2.25" customHeight="1">
      <c r="A64" s="5"/>
      <c r="B64" s="142" t="s">
        <v>61</v>
      </c>
      <c r="C64" s="143"/>
      <c r="D64" s="143"/>
      <c r="E64" s="143"/>
      <c r="F64" s="143"/>
      <c r="G64" s="143"/>
      <c r="H64" s="6"/>
      <c r="I64" s="144"/>
      <c r="J64" s="144"/>
      <c r="K64" s="144"/>
      <c r="L64" s="144"/>
      <c r="M64" s="144"/>
      <c r="N64" s="145"/>
      <c r="P64" s="6"/>
      <c r="Q64" s="6"/>
    </row>
    <row r="65" spans="1:17" ht="0.75" hidden="1" customHeight="1">
      <c r="A65" s="5"/>
      <c r="B65" s="5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13"/>
      <c r="P65" s="6"/>
      <c r="Q65" s="6"/>
    </row>
    <row r="66" spans="1:17" ht="14.25" customHeight="1" thickBot="1">
      <c r="A66" s="65"/>
      <c r="B66" s="65"/>
      <c r="C66" s="66"/>
      <c r="D66" s="66"/>
      <c r="E66" s="66"/>
      <c r="F66" s="66"/>
      <c r="G66" s="66"/>
      <c r="H66" s="66"/>
      <c r="I66" s="66" t="s">
        <v>62</v>
      </c>
      <c r="J66" s="66">
        <v>7862</v>
      </c>
      <c r="K66" s="66"/>
      <c r="L66" s="67"/>
      <c r="M66" s="68"/>
      <c r="N66" s="69"/>
      <c r="P66" s="6"/>
      <c r="Q66" s="6"/>
    </row>
    <row r="67" spans="1:17" ht="36" customHeight="1">
      <c r="N67" s="4" t="s">
        <v>63</v>
      </c>
      <c r="P67" s="6"/>
      <c r="Q67" s="6"/>
    </row>
    <row r="68" spans="1:17">
      <c r="P68" s="6"/>
      <c r="Q68" s="6"/>
    </row>
    <row r="69" spans="1:17">
      <c r="P69" s="6"/>
      <c r="Q69" s="6"/>
    </row>
    <row r="70" spans="1:17">
      <c r="P70" s="6"/>
      <c r="Q70" s="6"/>
    </row>
    <row r="71" spans="1:17">
      <c r="P71" s="6"/>
      <c r="Q71" s="6"/>
    </row>
    <row r="72" spans="1:17">
      <c r="P72" s="6"/>
      <c r="Q72" s="6"/>
    </row>
    <row r="73" spans="1:17">
      <c r="P73" s="6"/>
      <c r="Q73" s="6"/>
    </row>
    <row r="74" spans="1:17">
      <c r="P74" s="6"/>
      <c r="Q74" s="6"/>
    </row>
    <row r="75" spans="1:17">
      <c r="P75" s="6"/>
      <c r="Q75" s="6"/>
    </row>
    <row r="76" spans="1:17">
      <c r="P76" s="6"/>
      <c r="Q76" s="6"/>
    </row>
    <row r="77" spans="1:17">
      <c r="P77" s="6"/>
      <c r="Q77" s="6"/>
    </row>
    <row r="78" spans="1:17">
      <c r="P78" s="6"/>
      <c r="Q78" s="6"/>
    </row>
  </sheetData>
  <mergeCells count="100">
    <mergeCell ref="F57:G57"/>
    <mergeCell ref="B64:G64"/>
    <mergeCell ref="I64:N64"/>
    <mergeCell ref="B60:G60"/>
    <mergeCell ref="B61:G61"/>
    <mergeCell ref="I61:N61"/>
    <mergeCell ref="B62:G62"/>
    <mergeCell ref="I62:N62"/>
    <mergeCell ref="B63:G63"/>
    <mergeCell ref="I63:N63"/>
    <mergeCell ref="B58:G58"/>
    <mergeCell ref="I58:N58"/>
    <mergeCell ref="F51:G51"/>
    <mergeCell ref="F52:G52"/>
    <mergeCell ref="P54:Q54"/>
    <mergeCell ref="F55:G55"/>
    <mergeCell ref="F56:G56"/>
    <mergeCell ref="F53:G53"/>
    <mergeCell ref="F54:G54"/>
    <mergeCell ref="F47:G47"/>
    <mergeCell ref="M47:N47"/>
    <mergeCell ref="C42:E42"/>
    <mergeCell ref="G42:I42"/>
    <mergeCell ref="K42:L42"/>
    <mergeCell ref="M42:N42"/>
    <mergeCell ref="K44:L44"/>
    <mergeCell ref="M44:N44"/>
    <mergeCell ref="M45:N45"/>
    <mergeCell ref="F46:G46"/>
    <mergeCell ref="M46:N46"/>
    <mergeCell ref="F48:G48"/>
    <mergeCell ref="F49:G49"/>
    <mergeCell ref="F50:G50"/>
    <mergeCell ref="C38:E38"/>
    <mergeCell ref="G38:I38"/>
    <mergeCell ref="P42:Q42"/>
    <mergeCell ref="H43:I43"/>
    <mergeCell ref="M43:N43"/>
    <mergeCell ref="C39:E39"/>
    <mergeCell ref="G39:I39"/>
    <mergeCell ref="C40:E40"/>
    <mergeCell ref="G40:I40"/>
    <mergeCell ref="M40:N40"/>
    <mergeCell ref="C41:E41"/>
    <mergeCell ref="G41:I41"/>
    <mergeCell ref="M41:N41"/>
    <mergeCell ref="C35:E35"/>
    <mergeCell ref="G35:I35"/>
    <mergeCell ref="C36:E36"/>
    <mergeCell ref="G36:I36"/>
    <mergeCell ref="C37:E37"/>
    <mergeCell ref="G37:I37"/>
    <mergeCell ref="C32:E32"/>
    <mergeCell ref="G32:I32"/>
    <mergeCell ref="C33:E33"/>
    <mergeCell ref="G33:I33"/>
    <mergeCell ref="C34:E34"/>
    <mergeCell ref="G34:I34"/>
    <mergeCell ref="B21:E21"/>
    <mergeCell ref="C30:E30"/>
    <mergeCell ref="G30:I30"/>
    <mergeCell ref="C31:E31"/>
    <mergeCell ref="G31:I31"/>
    <mergeCell ref="C29:E29"/>
    <mergeCell ref="G29:I29"/>
    <mergeCell ref="F23:G23"/>
    <mergeCell ref="F24:G24"/>
    <mergeCell ref="M24:N24"/>
    <mergeCell ref="F25:G25"/>
    <mergeCell ref="M25:N25"/>
    <mergeCell ref="F26:G26"/>
    <mergeCell ref="M26:N26"/>
    <mergeCell ref="C27:E27"/>
    <mergeCell ref="G27:I27"/>
    <mergeCell ref="M27:N27"/>
    <mergeCell ref="C28:E28"/>
    <mergeCell ref="G28:I28"/>
    <mergeCell ref="F21:I21"/>
    <mergeCell ref="J21:K21"/>
    <mergeCell ref="L21:N21"/>
    <mergeCell ref="B13:N15"/>
    <mergeCell ref="G16:H16"/>
    <mergeCell ref="L16:M16"/>
    <mergeCell ref="B17:N17"/>
    <mergeCell ref="B18:C18"/>
    <mergeCell ref="E18:G18"/>
    <mergeCell ref="I18:J18"/>
    <mergeCell ref="L18:M18"/>
    <mergeCell ref="B19:N19"/>
    <mergeCell ref="B20:E20"/>
    <mergeCell ref="F20:I20"/>
    <mergeCell ref="J20:K20"/>
    <mergeCell ref="L20:N20"/>
    <mergeCell ref="B11:C11"/>
    <mergeCell ref="D11:N11"/>
    <mergeCell ref="M2:N2"/>
    <mergeCell ref="L3:M3"/>
    <mergeCell ref="L8:M8"/>
    <mergeCell ref="K9:L9"/>
    <mergeCell ref="M9:N9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95" orientation="portrait" r:id="rId1"/>
  <headerFooter alignWithMargins="0"/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5"/>
  <dimension ref="A1:V78"/>
  <sheetViews>
    <sheetView topLeftCell="A7" zoomScaleNormal="100" workbookViewId="0">
      <selection activeCell="B13" sqref="B13:N15"/>
    </sheetView>
  </sheetViews>
  <sheetFormatPr baseColWidth="10" defaultColWidth="6.7109375" defaultRowHeight="11.25"/>
  <cols>
    <col min="1" max="1" width="0.42578125" style="4" customWidth="1"/>
    <col min="2" max="2" width="6.7109375" style="4" customWidth="1"/>
    <col min="3" max="3" width="8.140625" style="4" customWidth="1"/>
    <col min="4" max="6" width="6.7109375" style="4" customWidth="1"/>
    <col min="7" max="7" width="6.28515625" style="4" customWidth="1"/>
    <col min="8" max="8" width="3.28515625" style="4" customWidth="1"/>
    <col min="9" max="9" width="7.7109375" style="4" customWidth="1"/>
    <col min="10" max="10" width="9.5703125" style="4" customWidth="1"/>
    <col min="11" max="11" width="4" style="4" customWidth="1"/>
    <col min="12" max="12" width="7" style="4" customWidth="1"/>
    <col min="13" max="13" width="5.28515625" style="4" bestFit="1" customWidth="1"/>
    <col min="14" max="14" width="16.28515625" style="4" customWidth="1"/>
    <col min="15" max="15" width="8.140625" style="4" bestFit="1" customWidth="1"/>
    <col min="16" max="16" width="9.28515625" style="4" bestFit="1" customWidth="1"/>
    <col min="17" max="17" width="10.28515625" style="4" bestFit="1" customWidth="1"/>
    <col min="18" max="16384" width="6.7109375" style="4"/>
  </cols>
  <sheetData>
    <row r="1" spans="1:22">
      <c r="A1" s="1"/>
      <c r="B1" s="1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</row>
    <row r="2" spans="1:22">
      <c r="A2" s="5"/>
      <c r="B2" s="5"/>
      <c r="C2" s="6"/>
      <c r="D2" s="6"/>
      <c r="E2" s="6"/>
      <c r="F2" s="6"/>
      <c r="G2" s="6"/>
      <c r="H2" s="6"/>
      <c r="I2" s="6"/>
      <c r="J2" s="6"/>
      <c r="K2" s="6"/>
      <c r="L2" s="7" t="s">
        <v>0</v>
      </c>
      <c r="M2" s="198">
        <v>23</v>
      </c>
      <c r="N2" s="200"/>
    </row>
    <row r="3" spans="1:22">
      <c r="A3" s="5"/>
      <c r="B3" s="5"/>
      <c r="C3" s="6"/>
      <c r="D3" s="6"/>
      <c r="E3" s="6"/>
      <c r="F3" s="6"/>
      <c r="G3" s="6"/>
      <c r="H3" s="6"/>
      <c r="I3" s="6"/>
      <c r="J3" s="6"/>
      <c r="K3" s="6"/>
      <c r="L3" s="179" t="s">
        <v>1</v>
      </c>
      <c r="M3" s="213"/>
      <c r="N3" s="8">
        <v>7862</v>
      </c>
    </row>
    <row r="4" spans="1:22">
      <c r="A4" s="5"/>
      <c r="B4" s="5"/>
      <c r="C4" s="6"/>
      <c r="D4" s="6"/>
      <c r="E4" s="6"/>
      <c r="F4" s="6"/>
      <c r="G4" s="6"/>
      <c r="H4" s="6"/>
      <c r="I4" s="6"/>
      <c r="J4" s="6"/>
      <c r="K4" s="6"/>
      <c r="L4" s="105"/>
      <c r="M4" s="105"/>
      <c r="N4" s="10" t="s">
        <v>2</v>
      </c>
    </row>
    <row r="5" spans="1:22">
      <c r="A5" s="5"/>
      <c r="B5" s="5"/>
      <c r="C5" s="6"/>
      <c r="D5" s="6"/>
      <c r="E5" s="6"/>
      <c r="F5" s="6"/>
      <c r="G5" s="11"/>
      <c r="H5" s="6"/>
      <c r="I5" s="6"/>
      <c r="J5" s="6"/>
      <c r="K5" s="6"/>
      <c r="L5" s="105" t="s">
        <v>3</v>
      </c>
      <c r="M5" s="105"/>
      <c r="N5" s="12"/>
    </row>
    <row r="6" spans="1:22">
      <c r="A6" s="5"/>
      <c r="B6" s="5"/>
      <c r="C6" s="6"/>
      <c r="D6" s="6"/>
      <c r="E6" s="6"/>
      <c r="F6" s="6"/>
      <c r="G6" s="11" t="s">
        <v>4</v>
      </c>
      <c r="H6" s="6"/>
      <c r="I6" s="6"/>
      <c r="J6" s="6"/>
      <c r="K6" s="6"/>
      <c r="L6" s="6"/>
      <c r="M6" s="6"/>
      <c r="N6" s="13"/>
    </row>
    <row r="7" spans="1:22">
      <c r="A7" s="5"/>
      <c r="B7" s="5"/>
      <c r="C7" s="6"/>
      <c r="D7" s="6"/>
      <c r="E7" s="6"/>
      <c r="F7" s="11"/>
      <c r="G7" s="11"/>
      <c r="H7" s="6"/>
      <c r="I7" s="6"/>
      <c r="J7" s="6"/>
      <c r="K7" s="6"/>
      <c r="L7" s="6"/>
      <c r="M7" s="6"/>
      <c r="N7" s="13"/>
    </row>
    <row r="8" spans="1:22" ht="12" thickBot="1">
      <c r="A8" s="5"/>
      <c r="B8" s="5"/>
      <c r="C8" s="6"/>
      <c r="D8" s="6"/>
      <c r="E8" s="6"/>
      <c r="F8" s="6"/>
      <c r="G8" s="6" t="s">
        <v>5</v>
      </c>
      <c r="H8" s="6"/>
      <c r="I8" s="6"/>
      <c r="J8" s="14">
        <v>26</v>
      </c>
      <c r="K8" s="103" t="s">
        <v>6</v>
      </c>
      <c r="L8" s="147" t="s">
        <v>64</v>
      </c>
      <c r="M8" s="147"/>
      <c r="N8" s="13">
        <v>2019</v>
      </c>
    </row>
    <row r="9" spans="1:22">
      <c r="A9" s="5"/>
      <c r="B9" s="5"/>
      <c r="C9" s="6"/>
      <c r="D9" s="6"/>
      <c r="E9" s="6"/>
      <c r="F9" s="6"/>
      <c r="G9" s="6"/>
      <c r="H9" s="6"/>
      <c r="I9" s="6"/>
      <c r="J9" s="6"/>
      <c r="K9" s="143" t="s">
        <v>7</v>
      </c>
      <c r="L9" s="143"/>
      <c r="M9" s="172">
        <f>M46</f>
        <v>1417.6</v>
      </c>
      <c r="N9" s="173"/>
    </row>
    <row r="10" spans="1:22" ht="13.5" customHeight="1">
      <c r="A10" s="5"/>
      <c r="B10" s="5" t="s">
        <v>8</v>
      </c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13"/>
    </row>
    <row r="11" spans="1:22">
      <c r="A11" s="108"/>
      <c r="B11" s="214">
        <f>$M$9</f>
        <v>1417.6</v>
      </c>
      <c r="C11" s="215"/>
      <c r="D11" s="216" t="s">
        <v>153</v>
      </c>
      <c r="E11" s="216"/>
      <c r="F11" s="216"/>
      <c r="G11" s="216"/>
      <c r="H11" s="216"/>
      <c r="I11" s="216"/>
      <c r="J11" s="216"/>
      <c r="K11" s="216"/>
      <c r="L11" s="216"/>
      <c r="M11" s="216"/>
      <c r="N11" s="217"/>
    </row>
    <row r="12" spans="1:22">
      <c r="A12" s="5"/>
      <c r="B12" s="5" t="s">
        <v>9</v>
      </c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13"/>
      <c r="P12" s="4" t="s">
        <v>10</v>
      </c>
      <c r="T12" s="4" t="s">
        <v>11</v>
      </c>
    </row>
    <row r="13" spans="1:22" ht="12.75" customHeight="1">
      <c r="A13" s="5"/>
      <c r="B13" s="206" t="s">
        <v>152</v>
      </c>
      <c r="C13" s="207"/>
      <c r="D13" s="207"/>
      <c r="E13" s="207"/>
      <c r="F13" s="207"/>
      <c r="G13" s="207"/>
      <c r="H13" s="207"/>
      <c r="I13" s="207"/>
      <c r="J13" s="207"/>
      <c r="K13" s="207"/>
      <c r="L13" s="207"/>
      <c r="M13" s="207"/>
      <c r="N13" s="208"/>
    </row>
    <row r="14" spans="1:22">
      <c r="A14" s="5"/>
      <c r="B14" s="206"/>
      <c r="C14" s="207"/>
      <c r="D14" s="207"/>
      <c r="E14" s="207"/>
      <c r="F14" s="207"/>
      <c r="G14" s="207"/>
      <c r="H14" s="207"/>
      <c r="I14" s="207"/>
      <c r="J14" s="207"/>
      <c r="K14" s="207"/>
      <c r="L14" s="207"/>
      <c r="M14" s="207"/>
      <c r="N14" s="208"/>
      <c r="V14" s="4" t="s">
        <v>11</v>
      </c>
    </row>
    <row r="15" spans="1:22">
      <c r="A15" s="5"/>
      <c r="B15" s="206"/>
      <c r="C15" s="207"/>
      <c r="D15" s="207"/>
      <c r="E15" s="207"/>
      <c r="F15" s="207"/>
      <c r="G15" s="207"/>
      <c r="H15" s="207"/>
      <c r="I15" s="207"/>
      <c r="J15" s="207"/>
      <c r="K15" s="207"/>
      <c r="L15" s="207"/>
      <c r="M15" s="207"/>
      <c r="N15" s="208"/>
    </row>
    <row r="16" spans="1:22">
      <c r="A16" s="5"/>
      <c r="B16" s="5" t="s">
        <v>12</v>
      </c>
      <c r="C16" s="6"/>
      <c r="D16" s="6"/>
      <c r="E16" s="106">
        <v>28</v>
      </c>
      <c r="F16" s="103" t="s">
        <v>6</v>
      </c>
      <c r="G16" s="147" t="s">
        <v>64</v>
      </c>
      <c r="H16" s="147"/>
      <c r="I16" s="103" t="s">
        <v>13</v>
      </c>
      <c r="J16" s="106">
        <v>28</v>
      </c>
      <c r="K16" s="103" t="s">
        <v>14</v>
      </c>
      <c r="L16" s="147" t="s">
        <v>15</v>
      </c>
      <c r="M16" s="147"/>
      <c r="N16" s="13">
        <v>2019</v>
      </c>
      <c r="P16" s="19"/>
    </row>
    <row r="17" spans="1:22" ht="12" thickBot="1">
      <c r="A17" s="5"/>
      <c r="B17" s="192">
        <v>27</v>
      </c>
      <c r="C17" s="193"/>
      <c r="D17" s="193"/>
      <c r="E17" s="193"/>
      <c r="F17" s="193"/>
      <c r="G17" s="193"/>
      <c r="H17" s="193"/>
      <c r="I17" s="193"/>
      <c r="J17" s="193"/>
      <c r="K17" s="193"/>
      <c r="L17" s="193"/>
      <c r="M17" s="193"/>
      <c r="N17" s="194"/>
    </row>
    <row r="18" spans="1:22" ht="12" thickBot="1">
      <c r="A18" s="5"/>
      <c r="B18" s="142" t="s">
        <v>16</v>
      </c>
      <c r="C18" s="209"/>
      <c r="D18" s="20"/>
      <c r="E18" s="210" t="s">
        <v>17</v>
      </c>
      <c r="F18" s="211"/>
      <c r="G18" s="212"/>
      <c r="H18" s="20" t="s">
        <v>18</v>
      </c>
      <c r="I18" s="210" t="s">
        <v>19</v>
      </c>
      <c r="J18" s="212"/>
      <c r="K18" s="20"/>
      <c r="L18" s="210" t="s">
        <v>20</v>
      </c>
      <c r="M18" s="212"/>
      <c r="N18" s="20"/>
      <c r="V18" s="4" t="s">
        <v>11</v>
      </c>
    </row>
    <row r="19" spans="1:22">
      <c r="A19" s="5"/>
      <c r="B19" s="192" t="s">
        <v>3</v>
      </c>
      <c r="C19" s="193"/>
      <c r="D19" s="193"/>
      <c r="E19" s="193"/>
      <c r="F19" s="193"/>
      <c r="G19" s="193"/>
      <c r="H19" s="193"/>
      <c r="I19" s="193"/>
      <c r="J19" s="193"/>
      <c r="K19" s="193"/>
      <c r="L19" s="193"/>
      <c r="M19" s="193"/>
      <c r="N19" s="194"/>
      <c r="Q19" s="4" t="s">
        <v>11</v>
      </c>
    </row>
    <row r="20" spans="1:22" ht="12.75" customHeight="1">
      <c r="A20" s="5"/>
      <c r="B20" s="195"/>
      <c r="C20" s="196"/>
      <c r="D20" s="196"/>
      <c r="E20" s="197"/>
      <c r="F20" s="198"/>
      <c r="G20" s="174"/>
      <c r="H20" s="174"/>
      <c r="I20" s="199"/>
      <c r="J20" s="198"/>
      <c r="K20" s="199"/>
      <c r="L20" s="198"/>
      <c r="M20" s="174"/>
      <c r="N20" s="200"/>
      <c r="Q20" s="4" t="s">
        <v>11</v>
      </c>
    </row>
    <row r="21" spans="1:22">
      <c r="A21" s="5"/>
      <c r="B21" s="201" t="s">
        <v>21</v>
      </c>
      <c r="C21" s="202"/>
      <c r="D21" s="202"/>
      <c r="E21" s="203"/>
      <c r="F21" s="204" t="s">
        <v>22</v>
      </c>
      <c r="G21" s="202"/>
      <c r="H21" s="202"/>
      <c r="I21" s="203"/>
      <c r="J21" s="204" t="s">
        <v>23</v>
      </c>
      <c r="K21" s="203"/>
      <c r="L21" s="204" t="s">
        <v>24</v>
      </c>
      <c r="M21" s="202"/>
      <c r="N21" s="205"/>
    </row>
    <row r="22" spans="1:22">
      <c r="A22" s="5"/>
      <c r="B22" s="22" t="s">
        <v>25</v>
      </c>
      <c r="C22" s="6"/>
      <c r="D22" s="6"/>
      <c r="E22" s="11"/>
      <c r="F22" s="6"/>
      <c r="G22" s="6"/>
      <c r="H22" s="6"/>
      <c r="I22" s="6"/>
      <c r="J22" s="6"/>
      <c r="K22" s="6"/>
      <c r="L22" s="6"/>
      <c r="M22" s="6"/>
      <c r="N22" s="13"/>
    </row>
    <row r="23" spans="1:22">
      <c r="A23" s="5"/>
      <c r="B23" s="5"/>
      <c r="C23" s="6" t="s">
        <v>26</v>
      </c>
      <c r="D23" s="6"/>
      <c r="E23" s="103"/>
      <c r="F23" s="147" t="s">
        <v>27</v>
      </c>
      <c r="G23" s="147"/>
      <c r="H23" s="6"/>
      <c r="I23" s="6"/>
      <c r="J23" s="11"/>
      <c r="K23" s="6"/>
      <c r="L23" s="6"/>
      <c r="M23" s="6"/>
      <c r="N23" s="13"/>
    </row>
    <row r="24" spans="1:22">
      <c r="A24" s="5"/>
      <c r="B24" s="5" t="s">
        <v>28</v>
      </c>
      <c r="C24" s="6"/>
      <c r="D24" s="23"/>
      <c r="E24" s="103" t="s">
        <v>29</v>
      </c>
      <c r="F24" s="168"/>
      <c r="G24" s="184"/>
      <c r="H24" s="6" t="s">
        <v>30</v>
      </c>
      <c r="I24" s="6"/>
      <c r="J24" s="24"/>
      <c r="K24" s="6"/>
      <c r="L24" s="6"/>
      <c r="M24" s="185"/>
      <c r="N24" s="186"/>
    </row>
    <row r="25" spans="1:22">
      <c r="A25" s="5"/>
      <c r="B25" s="5" t="s">
        <v>28</v>
      </c>
      <c r="C25" s="6"/>
      <c r="D25" s="23">
        <v>1</v>
      </c>
      <c r="E25" s="103" t="s">
        <v>29</v>
      </c>
      <c r="F25" s="187">
        <v>880</v>
      </c>
      <c r="G25" s="187"/>
      <c r="H25" s="6" t="s">
        <v>31</v>
      </c>
      <c r="I25" s="6"/>
      <c r="J25" s="11"/>
      <c r="K25" s="6" t="s">
        <v>32</v>
      </c>
      <c r="L25" s="6"/>
      <c r="M25" s="188">
        <f>D24*F24+D25*F25</f>
        <v>880</v>
      </c>
      <c r="N25" s="188"/>
    </row>
    <row r="26" spans="1:22">
      <c r="A26" s="5"/>
      <c r="B26" s="22" t="s">
        <v>33</v>
      </c>
      <c r="C26" s="6"/>
      <c r="D26" s="25"/>
      <c r="E26" s="103"/>
      <c r="F26" s="189"/>
      <c r="G26" s="189"/>
      <c r="H26" s="6"/>
      <c r="I26" s="6"/>
      <c r="J26" s="6"/>
      <c r="K26" s="6"/>
      <c r="L26" s="6"/>
      <c r="M26" s="190"/>
      <c r="N26" s="191"/>
    </row>
    <row r="27" spans="1:22" ht="12">
      <c r="A27" s="5"/>
      <c r="B27" s="5" t="s">
        <v>6</v>
      </c>
      <c r="C27" s="147" t="s">
        <v>34</v>
      </c>
      <c r="D27" s="147"/>
      <c r="E27" s="147"/>
      <c r="F27" s="103" t="s">
        <v>29</v>
      </c>
      <c r="G27" s="147" t="s">
        <v>104</v>
      </c>
      <c r="H27" s="147"/>
      <c r="I27" s="147"/>
      <c r="J27" s="27">
        <v>197</v>
      </c>
      <c r="K27" s="6" t="s">
        <v>35</v>
      </c>
      <c r="L27" s="6"/>
      <c r="M27" s="182"/>
      <c r="N27" s="183"/>
    </row>
    <row r="28" spans="1:22">
      <c r="A28" s="5"/>
      <c r="B28" s="5" t="s">
        <v>6</v>
      </c>
      <c r="C28" s="147" t="s">
        <v>104</v>
      </c>
      <c r="D28" s="147"/>
      <c r="E28" s="147"/>
      <c r="F28" s="28" t="s">
        <v>29</v>
      </c>
      <c r="G28" s="147" t="s">
        <v>137</v>
      </c>
      <c r="H28" s="147"/>
      <c r="I28" s="147"/>
      <c r="J28" s="27">
        <v>39</v>
      </c>
      <c r="K28" s="6" t="s">
        <v>35</v>
      </c>
      <c r="L28" s="6"/>
      <c r="M28" s="6"/>
      <c r="N28" s="29"/>
    </row>
    <row r="29" spans="1:22">
      <c r="A29" s="5"/>
      <c r="B29" s="5" t="s">
        <v>6</v>
      </c>
      <c r="C29" s="147" t="s">
        <v>36</v>
      </c>
      <c r="D29" s="147"/>
      <c r="E29" s="147"/>
      <c r="F29" s="103" t="s">
        <v>29</v>
      </c>
      <c r="G29" s="147" t="s">
        <v>36</v>
      </c>
      <c r="H29" s="147"/>
      <c r="I29" s="147"/>
      <c r="J29" s="27">
        <v>100</v>
      </c>
      <c r="K29" s="6" t="s">
        <v>35</v>
      </c>
      <c r="L29" s="6"/>
      <c r="M29" s="6"/>
      <c r="N29" s="13"/>
    </row>
    <row r="30" spans="1:22">
      <c r="A30" s="5"/>
      <c r="B30" s="5" t="s">
        <v>6</v>
      </c>
      <c r="C30" s="147"/>
      <c r="D30" s="147"/>
      <c r="E30" s="147"/>
      <c r="F30" s="28" t="s">
        <v>29</v>
      </c>
      <c r="G30" s="147"/>
      <c r="H30" s="147"/>
      <c r="I30" s="147"/>
      <c r="J30" s="27"/>
      <c r="K30" s="6" t="s">
        <v>35</v>
      </c>
      <c r="L30" s="6"/>
      <c r="M30" s="6"/>
      <c r="N30" s="13"/>
    </row>
    <row r="31" spans="1:22" ht="11.25" customHeight="1">
      <c r="A31" s="5"/>
      <c r="B31" s="5" t="s">
        <v>6</v>
      </c>
      <c r="C31" s="147"/>
      <c r="D31" s="147"/>
      <c r="E31" s="147"/>
      <c r="F31" s="103" t="s">
        <v>29</v>
      </c>
      <c r="G31" s="147"/>
      <c r="H31" s="147"/>
      <c r="I31" s="147"/>
      <c r="J31" s="27"/>
      <c r="K31" s="6" t="s">
        <v>35</v>
      </c>
      <c r="L31" s="6"/>
      <c r="M31" s="6"/>
      <c r="N31" s="13"/>
    </row>
    <row r="32" spans="1:22">
      <c r="A32" s="5"/>
      <c r="B32" s="5" t="s">
        <v>6</v>
      </c>
      <c r="C32" s="147"/>
      <c r="D32" s="147"/>
      <c r="E32" s="147"/>
      <c r="F32" s="28" t="s">
        <v>29</v>
      </c>
      <c r="G32" s="147"/>
      <c r="H32" s="147"/>
      <c r="I32" s="147"/>
      <c r="J32" s="27"/>
      <c r="K32" s="6" t="s">
        <v>35</v>
      </c>
      <c r="L32" s="6"/>
      <c r="M32" s="6"/>
      <c r="N32" s="13"/>
    </row>
    <row r="33" spans="1:18" ht="11.25" customHeight="1">
      <c r="A33" s="5"/>
      <c r="B33" s="5" t="s">
        <v>6</v>
      </c>
      <c r="C33" s="174"/>
      <c r="D33" s="174"/>
      <c r="E33" s="174"/>
      <c r="F33" s="28" t="s">
        <v>29</v>
      </c>
      <c r="G33" s="174"/>
      <c r="H33" s="174"/>
      <c r="I33" s="174"/>
      <c r="J33" s="30"/>
      <c r="K33" s="6" t="s">
        <v>35</v>
      </c>
      <c r="L33" s="6"/>
      <c r="M33" s="6"/>
      <c r="N33" s="13"/>
    </row>
    <row r="34" spans="1:18">
      <c r="A34" s="5"/>
      <c r="B34" s="5" t="s">
        <v>6</v>
      </c>
      <c r="C34" s="147"/>
      <c r="D34" s="147"/>
      <c r="E34" s="147"/>
      <c r="F34" s="28" t="s">
        <v>29</v>
      </c>
      <c r="G34" s="147"/>
      <c r="H34" s="147"/>
      <c r="I34" s="147"/>
      <c r="J34" s="27"/>
      <c r="K34" s="6" t="s">
        <v>35</v>
      </c>
      <c r="L34" s="6"/>
      <c r="M34" s="6"/>
      <c r="N34" s="13"/>
    </row>
    <row r="35" spans="1:18">
      <c r="A35" s="5"/>
      <c r="B35" s="5"/>
      <c r="C35" s="174"/>
      <c r="D35" s="174"/>
      <c r="E35" s="174"/>
      <c r="F35" s="28" t="s">
        <v>29</v>
      </c>
      <c r="G35" s="174"/>
      <c r="H35" s="174"/>
      <c r="I35" s="174"/>
      <c r="J35" s="31"/>
      <c r="K35" s="6" t="s">
        <v>35</v>
      </c>
      <c r="L35" s="6"/>
      <c r="M35" s="6"/>
      <c r="N35" s="13"/>
    </row>
    <row r="36" spans="1:18">
      <c r="A36" s="5"/>
      <c r="B36" s="5"/>
      <c r="C36" s="174"/>
      <c r="D36" s="174"/>
      <c r="E36" s="174"/>
      <c r="F36" s="103" t="s">
        <v>29</v>
      </c>
      <c r="G36" s="174"/>
      <c r="H36" s="174"/>
      <c r="I36" s="174"/>
      <c r="J36" s="31"/>
      <c r="K36" s="6" t="s">
        <v>35</v>
      </c>
      <c r="L36" s="6"/>
      <c r="M36" s="6"/>
      <c r="N36" s="13"/>
    </row>
    <row r="37" spans="1:18">
      <c r="A37" s="5"/>
      <c r="B37" s="5"/>
      <c r="C37" s="174"/>
      <c r="D37" s="174"/>
      <c r="E37" s="174"/>
      <c r="F37" s="103" t="s">
        <v>29</v>
      </c>
      <c r="G37" s="174"/>
      <c r="H37" s="174"/>
      <c r="I37" s="174"/>
      <c r="J37" s="31"/>
      <c r="K37" s="6" t="s">
        <v>35</v>
      </c>
      <c r="L37" s="6"/>
      <c r="M37" s="6"/>
      <c r="N37" s="13"/>
    </row>
    <row r="38" spans="1:18">
      <c r="A38" s="5"/>
      <c r="B38" s="5"/>
      <c r="C38" s="174"/>
      <c r="D38" s="174"/>
      <c r="E38" s="174"/>
      <c r="F38" s="103" t="s">
        <v>29</v>
      </c>
      <c r="G38" s="174"/>
      <c r="H38" s="174"/>
      <c r="I38" s="174"/>
      <c r="J38" s="31"/>
      <c r="K38" s="6" t="s">
        <v>35</v>
      </c>
      <c r="L38" s="6"/>
      <c r="M38" s="6"/>
      <c r="N38" s="13"/>
    </row>
    <row r="39" spans="1:18">
      <c r="A39" s="5"/>
      <c r="B39" s="5"/>
      <c r="C39" s="174"/>
      <c r="D39" s="174"/>
      <c r="E39" s="174"/>
      <c r="F39" s="103" t="s">
        <v>29</v>
      </c>
      <c r="G39" s="174"/>
      <c r="H39" s="174"/>
      <c r="I39" s="174"/>
      <c r="J39" s="31"/>
      <c r="K39" s="6" t="s">
        <v>35</v>
      </c>
      <c r="L39" s="6"/>
      <c r="M39" s="32"/>
      <c r="N39" s="33"/>
    </row>
    <row r="40" spans="1:18">
      <c r="A40" s="5"/>
      <c r="B40" s="5"/>
      <c r="C40" s="174"/>
      <c r="D40" s="174"/>
      <c r="E40" s="174"/>
      <c r="F40" s="103" t="s">
        <v>29</v>
      </c>
      <c r="G40" s="174"/>
      <c r="H40" s="174"/>
      <c r="I40" s="174"/>
      <c r="J40" s="31"/>
      <c r="K40" s="6" t="s">
        <v>35</v>
      </c>
      <c r="L40" s="109"/>
      <c r="M40" s="180">
        <f>M25</f>
        <v>880</v>
      </c>
      <c r="N40" s="181"/>
    </row>
    <row r="41" spans="1:18">
      <c r="A41" s="5"/>
      <c r="B41" s="5"/>
      <c r="C41" s="174"/>
      <c r="D41" s="174"/>
      <c r="E41" s="174"/>
      <c r="F41" s="103" t="s">
        <v>29</v>
      </c>
      <c r="G41" s="174"/>
      <c r="H41" s="174"/>
      <c r="I41" s="174"/>
      <c r="J41" s="31"/>
      <c r="K41" s="35"/>
      <c r="L41" s="36" t="s">
        <v>37</v>
      </c>
      <c r="M41" s="177">
        <v>1</v>
      </c>
      <c r="N41" s="178"/>
      <c r="R41" s="4" t="s">
        <v>38</v>
      </c>
    </row>
    <row r="42" spans="1:18">
      <c r="A42" s="5"/>
      <c r="B42" s="5"/>
      <c r="C42" s="174"/>
      <c r="D42" s="174"/>
      <c r="E42" s="174"/>
      <c r="F42" s="6"/>
      <c r="G42" s="174"/>
      <c r="H42" s="174"/>
      <c r="I42" s="174"/>
      <c r="J42" s="31"/>
      <c r="K42" s="175" t="s">
        <v>39</v>
      </c>
      <c r="L42" s="176"/>
      <c r="M42" s="177"/>
      <c r="N42" s="178"/>
      <c r="P42" s="143"/>
      <c r="Q42" s="143"/>
    </row>
    <row r="43" spans="1:18">
      <c r="A43" s="5"/>
      <c r="B43" s="37"/>
      <c r="C43" s="38" t="s">
        <v>40</v>
      </c>
      <c r="D43" s="39"/>
      <c r="E43" s="39"/>
      <c r="F43" s="39"/>
      <c r="G43" s="40"/>
      <c r="H43" s="179"/>
      <c r="I43" s="179"/>
      <c r="J43" s="41">
        <f>SUM(J27:J42)</f>
        <v>336</v>
      </c>
      <c r="K43" s="42"/>
      <c r="L43" s="104" t="s">
        <v>33</v>
      </c>
      <c r="M43" s="168">
        <f>J43*J44</f>
        <v>537.6</v>
      </c>
      <c r="N43" s="169"/>
      <c r="P43" s="44"/>
      <c r="Q43" s="6"/>
    </row>
    <row r="44" spans="1:18">
      <c r="A44" s="5"/>
      <c r="B44" s="5"/>
      <c r="C44" s="7"/>
      <c r="D44" s="6"/>
      <c r="E44" s="6"/>
      <c r="F44" s="6"/>
      <c r="G44" s="45"/>
      <c r="I44" s="105" t="s">
        <v>41</v>
      </c>
      <c r="J44" s="46">
        <v>1.6</v>
      </c>
      <c r="K44" s="166" t="s">
        <v>42</v>
      </c>
      <c r="L44" s="167"/>
      <c r="M44" s="168"/>
      <c r="N44" s="169"/>
      <c r="P44" s="44"/>
      <c r="Q44" s="6"/>
    </row>
    <row r="45" spans="1:18">
      <c r="A45" s="5"/>
      <c r="B45" s="5"/>
      <c r="C45" s="7"/>
      <c r="D45" s="6"/>
      <c r="E45" s="6"/>
      <c r="F45" s="6"/>
      <c r="G45" s="45"/>
      <c r="H45" s="47"/>
      <c r="I45" s="47"/>
      <c r="J45" s="42"/>
      <c r="K45" s="42"/>
      <c r="L45" s="104" t="s">
        <v>43</v>
      </c>
      <c r="M45" s="170"/>
      <c r="N45" s="171"/>
      <c r="P45" s="44"/>
      <c r="Q45" s="6"/>
    </row>
    <row r="46" spans="1:18">
      <c r="A46" s="5"/>
      <c r="B46" s="5" t="s">
        <v>44</v>
      </c>
      <c r="C46" s="6"/>
      <c r="D46" s="6"/>
      <c r="E46" s="109"/>
      <c r="F46" s="164">
        <v>0</v>
      </c>
      <c r="G46" s="165"/>
      <c r="H46" s="104"/>
      <c r="I46" s="104"/>
      <c r="J46" s="104"/>
      <c r="K46" s="6" t="s">
        <v>45</v>
      </c>
      <c r="L46" s="109"/>
      <c r="M46" s="172">
        <f>M43+M42+M40+M44+M45</f>
        <v>1417.6</v>
      </c>
      <c r="N46" s="173"/>
      <c r="O46" s="48"/>
      <c r="P46" s="44"/>
      <c r="Q46" s="11"/>
    </row>
    <row r="47" spans="1:18">
      <c r="A47" s="5"/>
      <c r="B47" s="5" t="s">
        <v>46</v>
      </c>
      <c r="C47" s="6"/>
      <c r="D47" s="6"/>
      <c r="E47" s="109"/>
      <c r="F47" s="152">
        <v>0</v>
      </c>
      <c r="G47" s="153"/>
      <c r="H47" s="104"/>
      <c r="I47" s="104"/>
      <c r="J47" s="104"/>
      <c r="K47" s="6" t="s">
        <v>47</v>
      </c>
      <c r="L47" s="109"/>
      <c r="M47" s="172"/>
      <c r="N47" s="173"/>
      <c r="P47" s="44"/>
      <c r="Q47" s="11"/>
    </row>
    <row r="48" spans="1:18">
      <c r="A48" s="5"/>
      <c r="B48" s="5" t="s">
        <v>48</v>
      </c>
      <c r="C48" s="6"/>
      <c r="D48" s="6"/>
      <c r="E48" s="109"/>
      <c r="F48" s="162">
        <f>SUM(F46:G47)</f>
        <v>0</v>
      </c>
      <c r="G48" s="163"/>
      <c r="H48" s="104"/>
      <c r="I48" s="104"/>
      <c r="J48" s="104"/>
      <c r="K48" s="6"/>
      <c r="L48" s="109"/>
      <c r="M48" s="49"/>
      <c r="N48" s="50"/>
      <c r="P48" s="44"/>
      <c r="Q48" s="51"/>
    </row>
    <row r="49" spans="1:17">
      <c r="A49" s="5"/>
      <c r="B49" s="5" t="s">
        <v>49</v>
      </c>
      <c r="C49" s="6"/>
      <c r="D49" s="6"/>
      <c r="E49" s="109"/>
      <c r="F49" s="152">
        <v>0</v>
      </c>
      <c r="G49" s="153"/>
      <c r="H49" s="104"/>
      <c r="I49" s="104"/>
      <c r="J49" s="104"/>
      <c r="K49" s="6"/>
      <c r="L49" s="109"/>
      <c r="M49" s="49"/>
      <c r="N49" s="50"/>
      <c r="P49" s="44"/>
      <c r="Q49" s="11"/>
    </row>
    <row r="50" spans="1:17">
      <c r="A50" s="5"/>
      <c r="B50" s="5" t="s">
        <v>48</v>
      </c>
      <c r="C50" s="6"/>
      <c r="D50" s="6"/>
      <c r="E50" s="109"/>
      <c r="F50" s="162">
        <f>SUM(F48:G49)</f>
        <v>0</v>
      </c>
      <c r="G50" s="163"/>
      <c r="H50" s="104"/>
      <c r="I50" s="104"/>
      <c r="J50" s="104"/>
      <c r="K50" s="6"/>
      <c r="L50" s="109"/>
      <c r="M50" s="49"/>
      <c r="N50" s="50"/>
      <c r="P50" s="44"/>
      <c r="Q50" s="11"/>
    </row>
    <row r="51" spans="1:17">
      <c r="A51" s="5"/>
      <c r="B51" s="5" t="s">
        <v>33</v>
      </c>
      <c r="C51" s="6"/>
      <c r="D51" s="6"/>
      <c r="E51" s="109"/>
      <c r="F51" s="164">
        <v>0</v>
      </c>
      <c r="G51" s="165"/>
      <c r="H51" s="6"/>
      <c r="I51" s="52" t="s">
        <v>50</v>
      </c>
      <c r="J51" s="39"/>
      <c r="K51" s="39"/>
      <c r="L51" s="39"/>
      <c r="M51" s="39"/>
      <c r="N51" s="53"/>
      <c r="P51" s="44"/>
      <c r="Q51" s="11"/>
    </row>
    <row r="52" spans="1:17">
      <c r="A52" s="5"/>
      <c r="B52" s="5" t="s">
        <v>51</v>
      </c>
      <c r="C52" s="6"/>
      <c r="D52" s="6"/>
      <c r="E52" s="109"/>
      <c r="F52" s="152">
        <v>0</v>
      </c>
      <c r="G52" s="153"/>
      <c r="H52" s="6"/>
      <c r="I52" s="54"/>
      <c r="J52" s="55"/>
      <c r="K52" s="55"/>
      <c r="L52" s="55"/>
      <c r="M52" s="55"/>
      <c r="N52" s="56"/>
      <c r="P52" s="6"/>
      <c r="Q52" s="6"/>
    </row>
    <row r="53" spans="1:17">
      <c r="A53" s="5"/>
      <c r="B53" s="5" t="s">
        <v>43</v>
      </c>
      <c r="C53" s="6"/>
      <c r="D53" s="6"/>
      <c r="E53" s="109" t="s">
        <v>52</v>
      </c>
      <c r="F53" s="152">
        <v>0</v>
      </c>
      <c r="G53" s="153"/>
      <c r="H53" s="6"/>
      <c r="I53" s="54"/>
      <c r="J53" s="55"/>
      <c r="K53" s="55"/>
      <c r="L53" s="55"/>
      <c r="M53" s="55"/>
      <c r="N53" s="56"/>
      <c r="P53" s="6"/>
      <c r="Q53" s="6"/>
    </row>
    <row r="54" spans="1:17">
      <c r="A54" s="5"/>
      <c r="B54" s="5" t="s">
        <v>53</v>
      </c>
      <c r="C54" s="6"/>
      <c r="D54" s="6"/>
      <c r="E54" s="109"/>
      <c r="F54" s="152">
        <v>0</v>
      </c>
      <c r="G54" s="153"/>
      <c r="H54" s="57"/>
      <c r="I54" s="54"/>
      <c r="J54" s="55"/>
      <c r="K54" s="55"/>
      <c r="L54" s="55"/>
      <c r="M54" s="55"/>
      <c r="N54" s="56"/>
      <c r="P54" s="143"/>
      <c r="Q54" s="143"/>
    </row>
    <row r="55" spans="1:17">
      <c r="A55" s="5"/>
      <c r="B55" s="5" t="s">
        <v>47</v>
      </c>
      <c r="C55" s="6"/>
      <c r="D55" s="6"/>
      <c r="E55" s="109"/>
      <c r="F55" s="154">
        <f>SUM(F50:G54)</f>
        <v>0</v>
      </c>
      <c r="G55" s="155"/>
      <c r="H55" s="6"/>
      <c r="I55" s="54"/>
      <c r="J55" s="55"/>
      <c r="K55" s="55"/>
      <c r="L55" s="55"/>
      <c r="M55" s="55"/>
      <c r="N55" s="56"/>
      <c r="P55" s="44"/>
      <c r="Q55" s="6"/>
    </row>
    <row r="56" spans="1:17">
      <c r="A56" s="5"/>
      <c r="B56" s="5" t="s">
        <v>54</v>
      </c>
      <c r="C56" s="6"/>
      <c r="D56" s="6"/>
      <c r="E56" s="109"/>
      <c r="F56" s="156">
        <f>+M46-F55</f>
        <v>1417.6</v>
      </c>
      <c r="G56" s="157"/>
      <c r="H56" s="6"/>
      <c r="I56" s="58"/>
      <c r="J56" s="31"/>
      <c r="K56" s="31"/>
      <c r="L56" s="31"/>
      <c r="M56" s="31"/>
      <c r="N56" s="59"/>
      <c r="P56" s="44"/>
      <c r="Q56" s="6"/>
    </row>
    <row r="57" spans="1:17" ht="12" thickBot="1">
      <c r="A57" s="5"/>
      <c r="B57" s="60" t="s">
        <v>48</v>
      </c>
      <c r="C57" s="30"/>
      <c r="D57" s="30"/>
      <c r="E57" s="61"/>
      <c r="F57" s="158">
        <f>+F55+F56</f>
        <v>1417.6</v>
      </c>
      <c r="G57" s="159"/>
      <c r="H57" s="6"/>
      <c r="I57" s="62"/>
      <c r="J57" s="31"/>
      <c r="K57" s="31"/>
      <c r="L57" s="31"/>
      <c r="M57" s="31"/>
      <c r="N57" s="59"/>
      <c r="P57" s="44"/>
      <c r="Q57" s="11"/>
    </row>
    <row r="58" spans="1:17">
      <c r="A58" s="5"/>
      <c r="B58" s="142" t="s">
        <v>55</v>
      </c>
      <c r="C58" s="143"/>
      <c r="D58" s="143"/>
      <c r="E58" s="143"/>
      <c r="F58" s="143"/>
      <c r="G58" s="143"/>
      <c r="H58" s="6"/>
      <c r="I58" s="160" t="s">
        <v>56</v>
      </c>
      <c r="J58" s="160"/>
      <c r="K58" s="160"/>
      <c r="L58" s="160"/>
      <c r="M58" s="160"/>
      <c r="N58" s="161"/>
      <c r="P58" s="44"/>
      <c r="Q58" s="11"/>
    </row>
    <row r="59" spans="1:17" ht="1.5" customHeight="1">
      <c r="A59" s="5"/>
      <c r="B59" s="102"/>
      <c r="C59" s="103"/>
      <c r="D59" s="103"/>
      <c r="E59" s="103"/>
      <c r="F59" s="103"/>
      <c r="G59" s="103"/>
      <c r="H59" s="6"/>
      <c r="I59" s="103"/>
      <c r="J59" s="103"/>
      <c r="K59" s="103"/>
      <c r="L59" s="103"/>
      <c r="M59" s="103"/>
      <c r="N59" s="107"/>
      <c r="P59" s="44"/>
      <c r="Q59" s="11" t="s">
        <v>57</v>
      </c>
    </row>
    <row r="60" spans="1:17" ht="11.25" hidden="1" customHeight="1">
      <c r="A60" s="5"/>
      <c r="B60" s="142"/>
      <c r="C60" s="143"/>
      <c r="D60" s="143"/>
      <c r="E60" s="143"/>
      <c r="F60" s="143"/>
      <c r="G60" s="143"/>
      <c r="H60" s="6"/>
      <c r="I60" s="6"/>
      <c r="J60" s="6"/>
      <c r="K60" s="6"/>
      <c r="L60" s="6"/>
      <c r="M60" s="6"/>
      <c r="N60" s="13"/>
      <c r="P60" s="44"/>
      <c r="Q60" s="11" t="s">
        <v>58</v>
      </c>
    </row>
    <row r="61" spans="1:17" ht="16.5" customHeight="1">
      <c r="A61" s="5"/>
      <c r="B61" s="146" t="s">
        <v>59</v>
      </c>
      <c r="C61" s="147"/>
      <c r="D61" s="147"/>
      <c r="E61" s="147"/>
      <c r="F61" s="147"/>
      <c r="G61" s="147"/>
      <c r="H61" s="6"/>
      <c r="I61" s="147" t="s">
        <v>110</v>
      </c>
      <c r="J61" s="147"/>
      <c r="K61" s="147"/>
      <c r="L61" s="147"/>
      <c r="M61" s="147"/>
      <c r="N61" s="148"/>
      <c r="P61" s="44"/>
      <c r="Q61" s="11"/>
    </row>
    <row r="62" spans="1:17">
      <c r="A62" s="5"/>
      <c r="B62" s="142" t="s">
        <v>57</v>
      </c>
      <c r="C62" s="143"/>
      <c r="D62" s="143"/>
      <c r="E62" s="143"/>
      <c r="F62" s="143"/>
      <c r="G62" s="143"/>
      <c r="H62" s="6"/>
      <c r="I62" s="142" t="s">
        <v>57</v>
      </c>
      <c r="J62" s="143"/>
      <c r="K62" s="143"/>
      <c r="L62" s="143"/>
      <c r="M62" s="143"/>
      <c r="N62" s="143"/>
      <c r="P62" s="6"/>
      <c r="Q62" s="6"/>
    </row>
    <row r="63" spans="1:17" ht="26.25" customHeight="1">
      <c r="A63" s="5"/>
      <c r="B63" s="149" t="s">
        <v>60</v>
      </c>
      <c r="C63" s="150"/>
      <c r="D63" s="150"/>
      <c r="E63" s="150"/>
      <c r="F63" s="150"/>
      <c r="G63" s="150"/>
      <c r="H63" s="6"/>
      <c r="I63" s="150" t="s">
        <v>111</v>
      </c>
      <c r="J63" s="150"/>
      <c r="K63" s="150"/>
      <c r="L63" s="150"/>
      <c r="M63" s="150"/>
      <c r="N63" s="151"/>
      <c r="P63" s="6"/>
      <c r="Q63" s="6"/>
    </row>
    <row r="64" spans="1:17" ht="2.25" customHeight="1">
      <c r="A64" s="5"/>
      <c r="B64" s="142" t="s">
        <v>61</v>
      </c>
      <c r="C64" s="143"/>
      <c r="D64" s="143"/>
      <c r="E64" s="143"/>
      <c r="F64" s="143"/>
      <c r="G64" s="143"/>
      <c r="H64" s="6"/>
      <c r="I64" s="144"/>
      <c r="J64" s="144"/>
      <c r="K64" s="144"/>
      <c r="L64" s="144"/>
      <c r="M64" s="144"/>
      <c r="N64" s="145"/>
      <c r="P64" s="6"/>
      <c r="Q64" s="6"/>
    </row>
    <row r="65" spans="1:17" ht="0.75" hidden="1" customHeight="1">
      <c r="A65" s="5"/>
      <c r="B65" s="5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13"/>
      <c r="P65" s="6"/>
      <c r="Q65" s="6"/>
    </row>
    <row r="66" spans="1:17" ht="14.25" customHeight="1" thickBot="1">
      <c r="A66" s="65"/>
      <c r="B66" s="65"/>
      <c r="C66" s="66"/>
      <c r="D66" s="66"/>
      <c r="E66" s="66"/>
      <c r="F66" s="66"/>
      <c r="G66" s="66"/>
      <c r="H66" s="66"/>
      <c r="I66" s="66" t="s">
        <v>62</v>
      </c>
      <c r="J66" s="66">
        <v>7862</v>
      </c>
      <c r="K66" s="66"/>
      <c r="L66" s="67"/>
      <c r="M66" s="68"/>
      <c r="N66" s="69"/>
      <c r="P66" s="6"/>
      <c r="Q66" s="6"/>
    </row>
    <row r="67" spans="1:17" ht="36" customHeight="1">
      <c r="N67" s="4" t="s">
        <v>63</v>
      </c>
      <c r="P67" s="6"/>
      <c r="Q67" s="6"/>
    </row>
    <row r="68" spans="1:17">
      <c r="P68" s="6"/>
      <c r="Q68" s="6"/>
    </row>
    <row r="69" spans="1:17">
      <c r="P69" s="6"/>
      <c r="Q69" s="6"/>
    </row>
    <row r="70" spans="1:17">
      <c r="P70" s="6"/>
      <c r="Q70" s="6"/>
    </row>
    <row r="71" spans="1:17">
      <c r="P71" s="6"/>
      <c r="Q71" s="6"/>
    </row>
    <row r="72" spans="1:17">
      <c r="P72" s="6"/>
      <c r="Q72" s="6"/>
    </row>
    <row r="73" spans="1:17">
      <c r="P73" s="6"/>
      <c r="Q73" s="6"/>
    </row>
    <row r="74" spans="1:17">
      <c r="P74" s="6"/>
      <c r="Q74" s="6"/>
    </row>
    <row r="75" spans="1:17">
      <c r="P75" s="6"/>
      <c r="Q75" s="6"/>
    </row>
    <row r="76" spans="1:17">
      <c r="P76" s="6"/>
      <c r="Q76" s="6"/>
    </row>
    <row r="77" spans="1:17">
      <c r="P77" s="6"/>
      <c r="Q77" s="6"/>
    </row>
    <row r="78" spans="1:17">
      <c r="P78" s="6"/>
      <c r="Q78" s="6"/>
    </row>
  </sheetData>
  <mergeCells count="100">
    <mergeCell ref="F57:G57"/>
    <mergeCell ref="B64:G64"/>
    <mergeCell ref="I64:N64"/>
    <mergeCell ref="B60:G60"/>
    <mergeCell ref="B61:G61"/>
    <mergeCell ref="I61:N61"/>
    <mergeCell ref="B62:G62"/>
    <mergeCell ref="I62:N62"/>
    <mergeCell ref="B63:G63"/>
    <mergeCell ref="I63:N63"/>
    <mergeCell ref="B58:G58"/>
    <mergeCell ref="I58:N58"/>
    <mergeCell ref="F51:G51"/>
    <mergeCell ref="F52:G52"/>
    <mergeCell ref="P54:Q54"/>
    <mergeCell ref="F55:G55"/>
    <mergeCell ref="F56:G56"/>
    <mergeCell ref="F53:G53"/>
    <mergeCell ref="F54:G54"/>
    <mergeCell ref="F47:G47"/>
    <mergeCell ref="M47:N47"/>
    <mergeCell ref="C42:E42"/>
    <mergeCell ref="G42:I42"/>
    <mergeCell ref="K42:L42"/>
    <mergeCell ref="M42:N42"/>
    <mergeCell ref="K44:L44"/>
    <mergeCell ref="M44:N44"/>
    <mergeCell ref="M45:N45"/>
    <mergeCell ref="F46:G46"/>
    <mergeCell ref="M46:N46"/>
    <mergeCell ref="F48:G48"/>
    <mergeCell ref="F49:G49"/>
    <mergeCell ref="F50:G50"/>
    <mergeCell ref="C38:E38"/>
    <mergeCell ref="G38:I38"/>
    <mergeCell ref="P42:Q42"/>
    <mergeCell ref="H43:I43"/>
    <mergeCell ref="M43:N43"/>
    <mergeCell ref="C39:E39"/>
    <mergeCell ref="G39:I39"/>
    <mergeCell ref="C40:E40"/>
    <mergeCell ref="G40:I40"/>
    <mergeCell ref="M40:N40"/>
    <mergeCell ref="C41:E41"/>
    <mergeCell ref="G41:I41"/>
    <mergeCell ref="M41:N41"/>
    <mergeCell ref="C35:E35"/>
    <mergeCell ref="G35:I35"/>
    <mergeCell ref="C36:E36"/>
    <mergeCell ref="G36:I36"/>
    <mergeCell ref="C37:E37"/>
    <mergeCell ref="G37:I37"/>
    <mergeCell ref="C32:E32"/>
    <mergeCell ref="G32:I32"/>
    <mergeCell ref="C33:E33"/>
    <mergeCell ref="G33:I33"/>
    <mergeCell ref="C34:E34"/>
    <mergeCell ref="G34:I34"/>
    <mergeCell ref="B21:E21"/>
    <mergeCell ref="C30:E30"/>
    <mergeCell ref="G30:I30"/>
    <mergeCell ref="C31:E31"/>
    <mergeCell ref="G31:I31"/>
    <mergeCell ref="C29:E29"/>
    <mergeCell ref="G29:I29"/>
    <mergeCell ref="F23:G23"/>
    <mergeCell ref="F24:G24"/>
    <mergeCell ref="M24:N24"/>
    <mergeCell ref="F25:G25"/>
    <mergeCell ref="M25:N25"/>
    <mergeCell ref="F26:G26"/>
    <mergeCell ref="M26:N26"/>
    <mergeCell ref="C27:E27"/>
    <mergeCell ref="G27:I27"/>
    <mergeCell ref="M27:N27"/>
    <mergeCell ref="C28:E28"/>
    <mergeCell ref="G28:I28"/>
    <mergeCell ref="F21:I21"/>
    <mergeCell ref="J21:K21"/>
    <mergeCell ref="L21:N21"/>
    <mergeCell ref="B13:N15"/>
    <mergeCell ref="G16:H16"/>
    <mergeCell ref="L16:M16"/>
    <mergeCell ref="B17:N17"/>
    <mergeCell ref="B18:C18"/>
    <mergeCell ref="E18:G18"/>
    <mergeCell ref="I18:J18"/>
    <mergeCell ref="L18:M18"/>
    <mergeCell ref="B19:N19"/>
    <mergeCell ref="B20:E20"/>
    <mergeCell ref="F20:I20"/>
    <mergeCell ref="J20:K20"/>
    <mergeCell ref="L20:N20"/>
    <mergeCell ref="B11:C11"/>
    <mergeCell ref="D11:N11"/>
    <mergeCell ref="M2:N2"/>
    <mergeCell ref="L3:M3"/>
    <mergeCell ref="L8:M8"/>
    <mergeCell ref="K9:L9"/>
    <mergeCell ref="M9:N9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95" orientation="portrait" r:id="rId1"/>
  <headerFooter alignWithMargins="0"/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6"/>
  <dimension ref="A1:V78"/>
  <sheetViews>
    <sheetView zoomScaleNormal="100" workbookViewId="0">
      <selection activeCell="S28" sqref="S28"/>
    </sheetView>
  </sheetViews>
  <sheetFormatPr baseColWidth="10" defaultColWidth="6.7109375" defaultRowHeight="11.25"/>
  <cols>
    <col min="1" max="1" width="0.42578125" style="4" customWidth="1"/>
    <col min="2" max="2" width="6.7109375" style="4" customWidth="1"/>
    <col min="3" max="3" width="8.140625" style="4" customWidth="1"/>
    <col min="4" max="6" width="6.7109375" style="4" customWidth="1"/>
    <col min="7" max="7" width="6.28515625" style="4" customWidth="1"/>
    <col min="8" max="8" width="3.28515625" style="4" customWidth="1"/>
    <col min="9" max="9" width="7.7109375" style="4" customWidth="1"/>
    <col min="10" max="10" width="9.5703125" style="4" customWidth="1"/>
    <col min="11" max="11" width="4" style="4" customWidth="1"/>
    <col min="12" max="12" width="7" style="4" customWidth="1"/>
    <col min="13" max="13" width="5.28515625" style="4" bestFit="1" customWidth="1"/>
    <col min="14" max="14" width="16.28515625" style="4" customWidth="1"/>
    <col min="15" max="15" width="8.140625" style="4" bestFit="1" customWidth="1"/>
    <col min="16" max="16" width="9.28515625" style="4" bestFit="1" customWidth="1"/>
    <col min="17" max="17" width="10.28515625" style="4" bestFit="1" customWidth="1"/>
    <col min="18" max="16384" width="6.7109375" style="4"/>
  </cols>
  <sheetData>
    <row r="1" spans="1:22">
      <c r="A1" s="1"/>
      <c r="B1" s="1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</row>
    <row r="2" spans="1:22">
      <c r="A2" s="5"/>
      <c r="B2" s="5"/>
      <c r="C2" s="6"/>
      <c r="D2" s="6"/>
      <c r="E2" s="6"/>
      <c r="F2" s="6"/>
      <c r="G2" s="6"/>
      <c r="H2" s="6"/>
      <c r="I2" s="6"/>
      <c r="J2" s="6"/>
      <c r="K2" s="6"/>
      <c r="L2" s="7" t="s">
        <v>0</v>
      </c>
      <c r="M2" s="198">
        <v>22</v>
      </c>
      <c r="N2" s="200"/>
    </row>
    <row r="3" spans="1:22">
      <c r="A3" s="5"/>
      <c r="B3" s="5"/>
      <c r="C3" s="6"/>
      <c r="D3" s="6"/>
      <c r="E3" s="6"/>
      <c r="F3" s="6"/>
      <c r="G3" s="6"/>
      <c r="H3" s="6"/>
      <c r="I3" s="6"/>
      <c r="J3" s="6"/>
      <c r="K3" s="6"/>
      <c r="L3" s="179" t="s">
        <v>1</v>
      </c>
      <c r="M3" s="213"/>
      <c r="N3" s="8">
        <v>7862</v>
      </c>
    </row>
    <row r="4" spans="1:22">
      <c r="A4" s="5"/>
      <c r="B4" s="5"/>
      <c r="C4" s="6"/>
      <c r="D4" s="6"/>
      <c r="E4" s="6"/>
      <c r="F4" s="6"/>
      <c r="G4" s="6"/>
      <c r="H4" s="6"/>
      <c r="I4" s="6"/>
      <c r="J4" s="6"/>
      <c r="K4" s="6"/>
      <c r="L4" s="105"/>
      <c r="M4" s="105"/>
      <c r="N4" s="10" t="s">
        <v>2</v>
      </c>
    </row>
    <row r="5" spans="1:22">
      <c r="A5" s="5"/>
      <c r="B5" s="5"/>
      <c r="C5" s="6"/>
      <c r="D5" s="6"/>
      <c r="E5" s="6"/>
      <c r="F5" s="6"/>
      <c r="G5" s="11"/>
      <c r="H5" s="6"/>
      <c r="I5" s="6"/>
      <c r="J5" s="6"/>
      <c r="K5" s="6"/>
      <c r="L5" s="105" t="s">
        <v>3</v>
      </c>
      <c r="M5" s="105"/>
      <c r="N5" s="12"/>
    </row>
    <row r="6" spans="1:22">
      <c r="A6" s="5"/>
      <c r="B6" s="5"/>
      <c r="C6" s="6"/>
      <c r="D6" s="6"/>
      <c r="E6" s="6"/>
      <c r="F6" s="6"/>
      <c r="G6" s="11" t="s">
        <v>4</v>
      </c>
      <c r="H6" s="6"/>
      <c r="I6" s="6"/>
      <c r="J6" s="6"/>
      <c r="K6" s="6"/>
      <c r="L6" s="6"/>
      <c r="M6" s="6"/>
      <c r="N6" s="13"/>
    </row>
    <row r="7" spans="1:22">
      <c r="A7" s="5"/>
      <c r="B7" s="5"/>
      <c r="C7" s="6"/>
      <c r="D7" s="6"/>
      <c r="E7" s="6"/>
      <c r="F7" s="11"/>
      <c r="G7" s="11"/>
      <c r="H7" s="6"/>
      <c r="I7" s="6"/>
      <c r="J7" s="6"/>
      <c r="K7" s="6"/>
      <c r="L7" s="6"/>
      <c r="M7" s="6"/>
      <c r="N7" s="13"/>
    </row>
    <row r="8" spans="1:22" ht="12" thickBot="1">
      <c r="A8" s="5"/>
      <c r="B8" s="5"/>
      <c r="C8" s="6"/>
      <c r="D8" s="6"/>
      <c r="E8" s="6"/>
      <c r="F8" s="6"/>
      <c r="G8" s="6" t="s">
        <v>5</v>
      </c>
      <c r="H8" s="6"/>
      <c r="I8" s="6"/>
      <c r="J8" s="14">
        <v>26</v>
      </c>
      <c r="K8" s="103" t="s">
        <v>6</v>
      </c>
      <c r="L8" s="147" t="s">
        <v>64</v>
      </c>
      <c r="M8" s="147"/>
      <c r="N8" s="13">
        <v>2019</v>
      </c>
    </row>
    <row r="9" spans="1:22">
      <c r="A9" s="5"/>
      <c r="B9" s="5"/>
      <c r="C9" s="6"/>
      <c r="D9" s="6"/>
      <c r="E9" s="6"/>
      <c r="F9" s="6"/>
      <c r="G9" s="6"/>
      <c r="H9" s="6"/>
      <c r="I9" s="6"/>
      <c r="J9" s="6"/>
      <c r="K9" s="143" t="s">
        <v>7</v>
      </c>
      <c r="L9" s="143"/>
      <c r="M9" s="172">
        <f>M46</f>
        <v>2187.1999999999998</v>
      </c>
      <c r="N9" s="173"/>
    </row>
    <row r="10" spans="1:22" ht="13.5" customHeight="1">
      <c r="A10" s="5"/>
      <c r="B10" s="5" t="s">
        <v>8</v>
      </c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13"/>
    </row>
    <row r="11" spans="1:22">
      <c r="A11" s="108"/>
      <c r="B11" s="214">
        <f>$M$9</f>
        <v>2187.1999999999998</v>
      </c>
      <c r="C11" s="215"/>
      <c r="D11" s="216" t="s">
        <v>172</v>
      </c>
      <c r="E11" s="216"/>
      <c r="F11" s="216"/>
      <c r="G11" s="216"/>
      <c r="H11" s="216"/>
      <c r="I11" s="216"/>
      <c r="J11" s="216"/>
      <c r="K11" s="216"/>
      <c r="L11" s="216"/>
      <c r="M11" s="216"/>
      <c r="N11" s="217"/>
    </row>
    <row r="12" spans="1:22">
      <c r="A12" s="5"/>
      <c r="B12" s="5" t="s">
        <v>9</v>
      </c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13"/>
      <c r="P12" s="4" t="s">
        <v>10</v>
      </c>
      <c r="T12" s="4" t="s">
        <v>11</v>
      </c>
    </row>
    <row r="13" spans="1:22" ht="12.75" customHeight="1">
      <c r="A13" s="5"/>
      <c r="B13" s="206" t="s">
        <v>171</v>
      </c>
      <c r="C13" s="207"/>
      <c r="D13" s="207"/>
      <c r="E13" s="207"/>
      <c r="F13" s="207"/>
      <c r="G13" s="207"/>
      <c r="H13" s="207"/>
      <c r="I13" s="207"/>
      <c r="J13" s="207"/>
      <c r="K13" s="207"/>
      <c r="L13" s="207"/>
      <c r="M13" s="207"/>
      <c r="N13" s="208"/>
    </row>
    <row r="14" spans="1:22">
      <c r="A14" s="5"/>
      <c r="B14" s="206"/>
      <c r="C14" s="207"/>
      <c r="D14" s="207"/>
      <c r="E14" s="207"/>
      <c r="F14" s="207"/>
      <c r="G14" s="207"/>
      <c r="H14" s="207"/>
      <c r="I14" s="207"/>
      <c r="J14" s="207"/>
      <c r="K14" s="207"/>
      <c r="L14" s="207"/>
      <c r="M14" s="207"/>
      <c r="N14" s="208"/>
      <c r="V14" s="4" t="s">
        <v>11</v>
      </c>
    </row>
    <row r="15" spans="1:22">
      <c r="A15" s="5"/>
      <c r="B15" s="206"/>
      <c r="C15" s="207"/>
      <c r="D15" s="207"/>
      <c r="E15" s="207"/>
      <c r="F15" s="207"/>
      <c r="G15" s="207"/>
      <c r="H15" s="207"/>
      <c r="I15" s="207"/>
      <c r="J15" s="207"/>
      <c r="K15" s="207"/>
      <c r="L15" s="207"/>
      <c r="M15" s="207"/>
      <c r="N15" s="208"/>
    </row>
    <row r="16" spans="1:22">
      <c r="A16" s="5"/>
      <c r="B16" s="5" t="s">
        <v>12</v>
      </c>
      <c r="C16" s="6"/>
      <c r="D16" s="6"/>
      <c r="E16" s="106">
        <v>28</v>
      </c>
      <c r="F16" s="103" t="s">
        <v>6</v>
      </c>
      <c r="G16" s="147" t="s">
        <v>64</v>
      </c>
      <c r="H16" s="147"/>
      <c r="I16" s="103" t="s">
        <v>13</v>
      </c>
      <c r="J16" s="106">
        <v>28</v>
      </c>
      <c r="K16" s="103" t="s">
        <v>14</v>
      </c>
      <c r="L16" s="147" t="s">
        <v>15</v>
      </c>
      <c r="M16" s="147"/>
      <c r="N16" s="13">
        <v>2019</v>
      </c>
      <c r="P16" s="19"/>
    </row>
    <row r="17" spans="1:22" ht="12" thickBot="1">
      <c r="A17" s="5"/>
      <c r="B17" s="192"/>
      <c r="C17" s="193"/>
      <c r="D17" s="193"/>
      <c r="E17" s="193"/>
      <c r="F17" s="193"/>
      <c r="G17" s="193"/>
      <c r="H17" s="193"/>
      <c r="I17" s="193"/>
      <c r="J17" s="193"/>
      <c r="K17" s="193"/>
      <c r="L17" s="193"/>
      <c r="M17" s="193"/>
      <c r="N17" s="194"/>
    </row>
    <row r="18" spans="1:22" ht="12" thickBot="1">
      <c r="A18" s="5"/>
      <c r="B18" s="142" t="s">
        <v>16</v>
      </c>
      <c r="C18" s="209"/>
      <c r="D18" s="20"/>
      <c r="E18" s="210" t="s">
        <v>17</v>
      </c>
      <c r="F18" s="211"/>
      <c r="G18" s="212"/>
      <c r="H18" s="20" t="s">
        <v>18</v>
      </c>
      <c r="I18" s="210" t="s">
        <v>19</v>
      </c>
      <c r="J18" s="212"/>
      <c r="K18" s="20"/>
      <c r="L18" s="210" t="s">
        <v>20</v>
      </c>
      <c r="M18" s="212"/>
      <c r="N18" s="20"/>
      <c r="V18" s="4" t="s">
        <v>11</v>
      </c>
    </row>
    <row r="19" spans="1:22">
      <c r="A19" s="5"/>
      <c r="B19" s="192" t="s">
        <v>3</v>
      </c>
      <c r="C19" s="193"/>
      <c r="D19" s="193"/>
      <c r="E19" s="193"/>
      <c r="F19" s="193"/>
      <c r="G19" s="193"/>
      <c r="H19" s="193"/>
      <c r="I19" s="193"/>
      <c r="J19" s="193"/>
      <c r="K19" s="193"/>
      <c r="L19" s="193"/>
      <c r="M19" s="193"/>
      <c r="N19" s="194"/>
      <c r="Q19" s="4" t="s">
        <v>11</v>
      </c>
    </row>
    <row r="20" spans="1:22" ht="12.75" customHeight="1">
      <c r="A20" s="5"/>
      <c r="B20" s="195"/>
      <c r="C20" s="196"/>
      <c r="D20" s="196"/>
      <c r="E20" s="197"/>
      <c r="F20" s="198"/>
      <c r="G20" s="174"/>
      <c r="H20" s="174"/>
      <c r="I20" s="199"/>
      <c r="J20" s="198"/>
      <c r="K20" s="199"/>
      <c r="L20" s="198"/>
      <c r="M20" s="174"/>
      <c r="N20" s="200"/>
      <c r="Q20" s="4" t="s">
        <v>11</v>
      </c>
    </row>
    <row r="21" spans="1:22">
      <c r="A21" s="5"/>
      <c r="B21" s="201" t="s">
        <v>21</v>
      </c>
      <c r="C21" s="202"/>
      <c r="D21" s="202"/>
      <c r="E21" s="203"/>
      <c r="F21" s="204" t="s">
        <v>22</v>
      </c>
      <c r="G21" s="202"/>
      <c r="H21" s="202"/>
      <c r="I21" s="203"/>
      <c r="J21" s="204" t="s">
        <v>23</v>
      </c>
      <c r="K21" s="203"/>
      <c r="L21" s="204" t="s">
        <v>24</v>
      </c>
      <c r="M21" s="202"/>
      <c r="N21" s="205"/>
    </row>
    <row r="22" spans="1:22">
      <c r="A22" s="5"/>
      <c r="B22" s="22" t="s">
        <v>25</v>
      </c>
      <c r="C22" s="6"/>
      <c r="D22" s="6"/>
      <c r="E22" s="11"/>
      <c r="F22" s="6"/>
      <c r="G22" s="6"/>
      <c r="H22" s="6"/>
      <c r="I22" s="6"/>
      <c r="J22" s="6"/>
      <c r="K22" s="6"/>
      <c r="L22" s="6"/>
      <c r="M22" s="6"/>
      <c r="N22" s="13"/>
    </row>
    <row r="23" spans="1:22">
      <c r="A23" s="5"/>
      <c r="B23" s="5"/>
      <c r="C23" s="6" t="s">
        <v>26</v>
      </c>
      <c r="D23" s="6"/>
      <c r="E23" s="103"/>
      <c r="F23" s="147" t="s">
        <v>27</v>
      </c>
      <c r="G23" s="147"/>
      <c r="H23" s="6"/>
      <c r="I23" s="6"/>
      <c r="J23" s="11"/>
      <c r="K23" s="6"/>
      <c r="L23" s="6"/>
      <c r="M23" s="6"/>
      <c r="N23" s="13"/>
    </row>
    <row r="24" spans="1:22">
      <c r="A24" s="5"/>
      <c r="B24" s="5" t="s">
        <v>28</v>
      </c>
      <c r="C24" s="6"/>
      <c r="D24" s="23">
        <v>1</v>
      </c>
      <c r="E24" s="103" t="s">
        <v>29</v>
      </c>
      <c r="F24" s="168">
        <v>1280</v>
      </c>
      <c r="G24" s="184"/>
      <c r="H24" s="6" t="s">
        <v>30</v>
      </c>
      <c r="I24" s="6"/>
      <c r="J24" s="24"/>
      <c r="K24" s="6"/>
      <c r="L24" s="6"/>
      <c r="M24" s="185"/>
      <c r="N24" s="186"/>
    </row>
    <row r="25" spans="1:22">
      <c r="A25" s="5"/>
      <c r="B25" s="5" t="s">
        <v>28</v>
      </c>
      <c r="C25" s="6"/>
      <c r="D25" s="23"/>
      <c r="E25" s="103" t="s">
        <v>29</v>
      </c>
      <c r="F25" s="187"/>
      <c r="G25" s="187"/>
      <c r="H25" s="6" t="s">
        <v>31</v>
      </c>
      <c r="I25" s="6"/>
      <c r="J25" s="11"/>
      <c r="K25" s="6" t="s">
        <v>32</v>
      </c>
      <c r="L25" s="6"/>
      <c r="M25" s="188">
        <f>D24*F24+D25*F25</f>
        <v>1280</v>
      </c>
      <c r="N25" s="188"/>
    </row>
    <row r="26" spans="1:22">
      <c r="A26" s="5"/>
      <c r="B26" s="22" t="s">
        <v>33</v>
      </c>
      <c r="C26" s="6"/>
      <c r="D26" s="25"/>
      <c r="E26" s="103"/>
      <c r="F26" s="189"/>
      <c r="G26" s="189"/>
      <c r="H26" s="6"/>
      <c r="I26" s="6"/>
      <c r="J26" s="6"/>
      <c r="K26" s="6"/>
      <c r="L26" s="6"/>
      <c r="M26" s="190"/>
      <c r="N26" s="191"/>
    </row>
    <row r="27" spans="1:22" ht="12">
      <c r="A27" s="5"/>
      <c r="B27" s="5" t="s">
        <v>6</v>
      </c>
      <c r="C27" s="147" t="s">
        <v>34</v>
      </c>
      <c r="D27" s="147"/>
      <c r="E27" s="147"/>
      <c r="F27" s="103" t="s">
        <v>29</v>
      </c>
      <c r="G27" s="147" t="s">
        <v>104</v>
      </c>
      <c r="H27" s="147"/>
      <c r="I27" s="147"/>
      <c r="J27" s="27">
        <v>197</v>
      </c>
      <c r="K27" s="6" t="s">
        <v>35</v>
      </c>
      <c r="L27" s="6"/>
      <c r="M27" s="182"/>
      <c r="N27" s="183"/>
    </row>
    <row r="28" spans="1:22">
      <c r="A28" s="5"/>
      <c r="B28" s="5" t="s">
        <v>6</v>
      </c>
      <c r="C28" s="147" t="s">
        <v>104</v>
      </c>
      <c r="D28" s="147"/>
      <c r="E28" s="147"/>
      <c r="F28" s="28" t="s">
        <v>29</v>
      </c>
      <c r="G28" s="147" t="s">
        <v>137</v>
      </c>
      <c r="H28" s="147"/>
      <c r="I28" s="147"/>
      <c r="J28" s="27">
        <v>39</v>
      </c>
      <c r="K28" s="6" t="s">
        <v>35</v>
      </c>
      <c r="L28" s="6"/>
      <c r="M28" s="6"/>
      <c r="N28" s="29"/>
    </row>
    <row r="29" spans="1:22">
      <c r="A29" s="5"/>
      <c r="B29" s="5" t="s">
        <v>6</v>
      </c>
      <c r="C29" s="147" t="s">
        <v>137</v>
      </c>
      <c r="D29" s="147"/>
      <c r="E29" s="147"/>
      <c r="F29" s="103" t="s">
        <v>29</v>
      </c>
      <c r="G29" s="147" t="s">
        <v>87</v>
      </c>
      <c r="H29" s="147"/>
      <c r="I29" s="147"/>
      <c r="J29" s="27">
        <v>231</v>
      </c>
      <c r="K29" s="6" t="s">
        <v>35</v>
      </c>
      <c r="L29" s="6"/>
      <c r="M29" s="6"/>
      <c r="N29" s="13"/>
    </row>
    <row r="30" spans="1:22">
      <c r="A30" s="5"/>
      <c r="B30" s="5" t="s">
        <v>6</v>
      </c>
      <c r="C30" s="147" t="s">
        <v>36</v>
      </c>
      <c r="D30" s="147"/>
      <c r="E30" s="147"/>
      <c r="F30" s="28" t="s">
        <v>29</v>
      </c>
      <c r="G30" s="147" t="s">
        <v>36</v>
      </c>
      <c r="H30" s="147"/>
      <c r="I30" s="147"/>
      <c r="J30" s="27">
        <v>100</v>
      </c>
      <c r="K30" s="6" t="s">
        <v>35</v>
      </c>
      <c r="L30" s="6"/>
      <c r="M30" s="6"/>
      <c r="N30" s="13"/>
    </row>
    <row r="31" spans="1:22" ht="11.25" customHeight="1">
      <c r="A31" s="5"/>
      <c r="B31" s="5" t="s">
        <v>6</v>
      </c>
      <c r="C31" s="147"/>
      <c r="D31" s="147"/>
      <c r="E31" s="147"/>
      <c r="F31" s="103" t="s">
        <v>29</v>
      </c>
      <c r="G31" s="147"/>
      <c r="H31" s="147"/>
      <c r="I31" s="147"/>
      <c r="J31" s="27"/>
      <c r="K31" s="6" t="s">
        <v>35</v>
      </c>
      <c r="L31" s="6"/>
      <c r="M31" s="6"/>
      <c r="N31" s="13"/>
    </row>
    <row r="32" spans="1:22">
      <c r="A32" s="5"/>
      <c r="B32" s="5" t="s">
        <v>6</v>
      </c>
      <c r="C32" s="147"/>
      <c r="D32" s="147"/>
      <c r="E32" s="147"/>
      <c r="F32" s="28" t="s">
        <v>29</v>
      </c>
      <c r="G32" s="147"/>
      <c r="H32" s="147"/>
      <c r="I32" s="147"/>
      <c r="J32" s="27"/>
      <c r="K32" s="6" t="s">
        <v>35</v>
      </c>
      <c r="L32" s="6"/>
      <c r="M32" s="6"/>
      <c r="N32" s="13"/>
    </row>
    <row r="33" spans="1:18" ht="11.25" customHeight="1">
      <c r="A33" s="5"/>
      <c r="B33" s="5" t="s">
        <v>6</v>
      </c>
      <c r="C33" s="174"/>
      <c r="D33" s="174"/>
      <c r="E33" s="174"/>
      <c r="F33" s="28" t="s">
        <v>29</v>
      </c>
      <c r="G33" s="174"/>
      <c r="H33" s="174"/>
      <c r="I33" s="174"/>
      <c r="J33" s="30"/>
      <c r="K33" s="6" t="s">
        <v>35</v>
      </c>
      <c r="L33" s="6"/>
      <c r="M33" s="6"/>
      <c r="N33" s="13"/>
    </row>
    <row r="34" spans="1:18">
      <c r="A34" s="5"/>
      <c r="B34" s="5" t="s">
        <v>6</v>
      </c>
      <c r="C34" s="147"/>
      <c r="D34" s="147"/>
      <c r="E34" s="147"/>
      <c r="F34" s="28" t="s">
        <v>29</v>
      </c>
      <c r="G34" s="147"/>
      <c r="H34" s="147"/>
      <c r="I34" s="147"/>
      <c r="J34" s="27"/>
      <c r="K34" s="6" t="s">
        <v>35</v>
      </c>
      <c r="L34" s="6"/>
      <c r="M34" s="6"/>
      <c r="N34" s="13"/>
    </row>
    <row r="35" spans="1:18">
      <c r="A35" s="5"/>
      <c r="B35" s="5"/>
      <c r="C35" s="174"/>
      <c r="D35" s="174"/>
      <c r="E35" s="174"/>
      <c r="F35" s="28" t="s">
        <v>29</v>
      </c>
      <c r="G35" s="174"/>
      <c r="H35" s="174"/>
      <c r="I35" s="174"/>
      <c r="J35" s="31"/>
      <c r="K35" s="6" t="s">
        <v>35</v>
      </c>
      <c r="L35" s="6"/>
      <c r="M35" s="6"/>
      <c r="N35" s="13"/>
    </row>
    <row r="36" spans="1:18">
      <c r="A36" s="5"/>
      <c r="B36" s="5"/>
      <c r="C36" s="174"/>
      <c r="D36" s="174"/>
      <c r="E36" s="174"/>
      <c r="F36" s="103" t="s">
        <v>29</v>
      </c>
      <c r="G36" s="174"/>
      <c r="H36" s="174"/>
      <c r="I36" s="174"/>
      <c r="J36" s="31"/>
      <c r="K36" s="6" t="s">
        <v>35</v>
      </c>
      <c r="L36" s="6"/>
      <c r="M36" s="6"/>
      <c r="N36" s="13"/>
    </row>
    <row r="37" spans="1:18">
      <c r="A37" s="5"/>
      <c r="B37" s="5"/>
      <c r="C37" s="174"/>
      <c r="D37" s="174"/>
      <c r="E37" s="174"/>
      <c r="F37" s="103" t="s">
        <v>29</v>
      </c>
      <c r="G37" s="174"/>
      <c r="H37" s="174"/>
      <c r="I37" s="174"/>
      <c r="J37" s="31"/>
      <c r="K37" s="6" t="s">
        <v>35</v>
      </c>
      <c r="L37" s="6"/>
      <c r="M37" s="6"/>
      <c r="N37" s="13"/>
    </row>
    <row r="38" spans="1:18">
      <c r="A38" s="5"/>
      <c r="B38" s="5"/>
      <c r="C38" s="174"/>
      <c r="D38" s="174"/>
      <c r="E38" s="174"/>
      <c r="F38" s="103" t="s">
        <v>29</v>
      </c>
      <c r="G38" s="174"/>
      <c r="H38" s="174"/>
      <c r="I38" s="174"/>
      <c r="J38" s="31"/>
      <c r="K38" s="6" t="s">
        <v>35</v>
      </c>
      <c r="L38" s="6"/>
      <c r="M38" s="6"/>
      <c r="N38" s="13"/>
    </row>
    <row r="39" spans="1:18">
      <c r="A39" s="5"/>
      <c r="B39" s="5"/>
      <c r="C39" s="174"/>
      <c r="D39" s="174"/>
      <c r="E39" s="174"/>
      <c r="F39" s="103" t="s">
        <v>29</v>
      </c>
      <c r="G39" s="174"/>
      <c r="H39" s="174"/>
      <c r="I39" s="174"/>
      <c r="J39" s="31"/>
      <c r="K39" s="6" t="s">
        <v>35</v>
      </c>
      <c r="L39" s="6"/>
      <c r="M39" s="32"/>
      <c r="N39" s="33"/>
    </row>
    <row r="40" spans="1:18">
      <c r="A40" s="5"/>
      <c r="B40" s="5"/>
      <c r="C40" s="174"/>
      <c r="D40" s="174"/>
      <c r="E40" s="174"/>
      <c r="F40" s="103" t="s">
        <v>29</v>
      </c>
      <c r="G40" s="174"/>
      <c r="H40" s="174"/>
      <c r="I40" s="174"/>
      <c r="J40" s="31"/>
      <c r="K40" s="6" t="s">
        <v>35</v>
      </c>
      <c r="L40" s="109"/>
      <c r="M40" s="180">
        <f>M25</f>
        <v>1280</v>
      </c>
      <c r="N40" s="181"/>
    </row>
    <row r="41" spans="1:18">
      <c r="A41" s="5"/>
      <c r="B41" s="5"/>
      <c r="C41" s="174"/>
      <c r="D41" s="174"/>
      <c r="E41" s="174"/>
      <c r="F41" s="103" t="s">
        <v>29</v>
      </c>
      <c r="G41" s="174"/>
      <c r="H41" s="174"/>
      <c r="I41" s="174"/>
      <c r="J41" s="31"/>
      <c r="K41" s="35"/>
      <c r="L41" s="36" t="s">
        <v>37</v>
      </c>
      <c r="M41" s="177">
        <v>1</v>
      </c>
      <c r="N41" s="178"/>
      <c r="R41" s="4" t="s">
        <v>38</v>
      </c>
    </row>
    <row r="42" spans="1:18">
      <c r="A42" s="5"/>
      <c r="B42" s="5"/>
      <c r="C42" s="174"/>
      <c r="D42" s="174"/>
      <c r="E42" s="174"/>
      <c r="F42" s="6"/>
      <c r="G42" s="174"/>
      <c r="H42" s="174"/>
      <c r="I42" s="174"/>
      <c r="J42" s="31"/>
      <c r="K42" s="175" t="s">
        <v>39</v>
      </c>
      <c r="L42" s="176"/>
      <c r="M42" s="177"/>
      <c r="N42" s="178"/>
      <c r="P42" s="143"/>
      <c r="Q42" s="143"/>
    </row>
    <row r="43" spans="1:18">
      <c r="A43" s="5"/>
      <c r="B43" s="37"/>
      <c r="C43" s="38" t="s">
        <v>40</v>
      </c>
      <c r="D43" s="39"/>
      <c r="E43" s="39"/>
      <c r="F43" s="39"/>
      <c r="G43" s="40"/>
      <c r="H43" s="179"/>
      <c r="I43" s="179"/>
      <c r="J43" s="41">
        <f>SUM(J27:J42)</f>
        <v>567</v>
      </c>
      <c r="K43" s="42"/>
      <c r="L43" s="104" t="s">
        <v>33</v>
      </c>
      <c r="M43" s="168">
        <f>J43*J44</f>
        <v>907.2</v>
      </c>
      <c r="N43" s="169"/>
      <c r="P43" s="44"/>
      <c r="Q43" s="6"/>
    </row>
    <row r="44" spans="1:18">
      <c r="A44" s="5"/>
      <c r="B44" s="5"/>
      <c r="C44" s="7"/>
      <c r="D44" s="6"/>
      <c r="E44" s="6"/>
      <c r="F44" s="6"/>
      <c r="G44" s="45"/>
      <c r="I44" s="105" t="s">
        <v>41</v>
      </c>
      <c r="J44" s="46">
        <v>1.6</v>
      </c>
      <c r="K44" s="166" t="s">
        <v>42</v>
      </c>
      <c r="L44" s="167"/>
      <c r="M44" s="168"/>
      <c r="N44" s="169"/>
      <c r="P44" s="44"/>
      <c r="Q44" s="6"/>
    </row>
    <row r="45" spans="1:18">
      <c r="A45" s="5"/>
      <c r="B45" s="5"/>
      <c r="C45" s="7"/>
      <c r="D45" s="6"/>
      <c r="E45" s="6"/>
      <c r="F45" s="6"/>
      <c r="G45" s="45"/>
      <c r="H45" s="47"/>
      <c r="I45" s="47"/>
      <c r="J45" s="42"/>
      <c r="K45" s="42"/>
      <c r="L45" s="104" t="s">
        <v>43</v>
      </c>
      <c r="M45" s="170"/>
      <c r="N45" s="171"/>
      <c r="P45" s="44"/>
      <c r="Q45" s="6"/>
    </row>
    <row r="46" spans="1:18">
      <c r="A46" s="5"/>
      <c r="B46" s="5" t="s">
        <v>44</v>
      </c>
      <c r="C46" s="6"/>
      <c r="D46" s="6"/>
      <c r="E46" s="109"/>
      <c r="F46" s="164">
        <v>0</v>
      </c>
      <c r="G46" s="165"/>
      <c r="H46" s="104"/>
      <c r="I46" s="104"/>
      <c r="J46" s="104"/>
      <c r="K46" s="6" t="s">
        <v>45</v>
      </c>
      <c r="L46" s="109"/>
      <c r="M46" s="172">
        <f>M43+M42+M40+M44+M45</f>
        <v>2187.1999999999998</v>
      </c>
      <c r="N46" s="173"/>
      <c r="O46" s="48"/>
      <c r="P46" s="44"/>
      <c r="Q46" s="11"/>
    </row>
    <row r="47" spans="1:18">
      <c r="A47" s="5"/>
      <c r="B47" s="5" t="s">
        <v>46</v>
      </c>
      <c r="C47" s="6"/>
      <c r="D47" s="6"/>
      <c r="E47" s="109"/>
      <c r="F47" s="152">
        <v>0</v>
      </c>
      <c r="G47" s="153"/>
      <c r="H47" s="104"/>
      <c r="I47" s="104"/>
      <c r="J47" s="104"/>
      <c r="K47" s="6" t="s">
        <v>47</v>
      </c>
      <c r="L47" s="109"/>
      <c r="M47" s="172"/>
      <c r="N47" s="173"/>
      <c r="P47" s="44"/>
      <c r="Q47" s="11"/>
    </row>
    <row r="48" spans="1:18">
      <c r="A48" s="5"/>
      <c r="B48" s="5" t="s">
        <v>48</v>
      </c>
      <c r="C48" s="6"/>
      <c r="D48" s="6"/>
      <c r="E48" s="109"/>
      <c r="F48" s="162">
        <f>SUM(F46:G47)</f>
        <v>0</v>
      </c>
      <c r="G48" s="163"/>
      <c r="H48" s="104"/>
      <c r="I48" s="104"/>
      <c r="J48" s="104"/>
      <c r="K48" s="6"/>
      <c r="L48" s="109"/>
      <c r="M48" s="49"/>
      <c r="N48" s="50"/>
      <c r="P48" s="44"/>
      <c r="Q48" s="51"/>
    </row>
    <row r="49" spans="1:17">
      <c r="A49" s="5"/>
      <c r="B49" s="5" t="s">
        <v>49</v>
      </c>
      <c r="C49" s="6"/>
      <c r="D49" s="6"/>
      <c r="E49" s="109"/>
      <c r="F49" s="152">
        <v>0</v>
      </c>
      <c r="G49" s="153"/>
      <c r="H49" s="104"/>
      <c r="I49" s="104"/>
      <c r="J49" s="104"/>
      <c r="K49" s="6"/>
      <c r="L49" s="109"/>
      <c r="M49" s="49"/>
      <c r="N49" s="50"/>
      <c r="P49" s="44"/>
      <c r="Q49" s="11"/>
    </row>
    <row r="50" spans="1:17">
      <c r="A50" s="5"/>
      <c r="B50" s="5" t="s">
        <v>48</v>
      </c>
      <c r="C50" s="6"/>
      <c r="D50" s="6"/>
      <c r="E50" s="109"/>
      <c r="F50" s="162">
        <f>SUM(F48:G49)</f>
        <v>0</v>
      </c>
      <c r="G50" s="163"/>
      <c r="H50" s="104"/>
      <c r="I50" s="104"/>
      <c r="J50" s="104"/>
      <c r="K50" s="6"/>
      <c r="L50" s="109"/>
      <c r="M50" s="49"/>
      <c r="N50" s="50"/>
      <c r="P50" s="44"/>
      <c r="Q50" s="11"/>
    </row>
    <row r="51" spans="1:17">
      <c r="A51" s="5"/>
      <c r="B51" s="5" t="s">
        <v>33</v>
      </c>
      <c r="C51" s="6"/>
      <c r="D51" s="6"/>
      <c r="E51" s="109"/>
      <c r="F51" s="164">
        <v>0</v>
      </c>
      <c r="G51" s="165"/>
      <c r="H51" s="6"/>
      <c r="I51" s="52" t="s">
        <v>50</v>
      </c>
      <c r="J51" s="39"/>
      <c r="K51" s="39"/>
      <c r="L51" s="39"/>
      <c r="M51" s="39"/>
      <c r="N51" s="53"/>
      <c r="P51" s="44"/>
      <c r="Q51" s="11"/>
    </row>
    <row r="52" spans="1:17">
      <c r="A52" s="5"/>
      <c r="B52" s="5" t="s">
        <v>51</v>
      </c>
      <c r="C52" s="6"/>
      <c r="D52" s="6"/>
      <c r="E52" s="109"/>
      <c r="F52" s="152">
        <v>0</v>
      </c>
      <c r="G52" s="153"/>
      <c r="H52" s="6"/>
      <c r="I52" s="54"/>
      <c r="J52" s="55"/>
      <c r="K52" s="55"/>
      <c r="L52" s="55"/>
      <c r="M52" s="55"/>
      <c r="N52" s="56"/>
      <c r="P52" s="6"/>
      <c r="Q52" s="6"/>
    </row>
    <row r="53" spans="1:17">
      <c r="A53" s="5"/>
      <c r="B53" s="5" t="s">
        <v>43</v>
      </c>
      <c r="C53" s="6"/>
      <c r="D53" s="6"/>
      <c r="E53" s="109" t="s">
        <v>52</v>
      </c>
      <c r="F53" s="152">
        <v>0</v>
      </c>
      <c r="G53" s="153"/>
      <c r="H53" s="6"/>
      <c r="I53" s="54"/>
      <c r="J53" s="55"/>
      <c r="K53" s="55"/>
      <c r="L53" s="55"/>
      <c r="M53" s="55"/>
      <c r="N53" s="56"/>
      <c r="P53" s="6"/>
      <c r="Q53" s="6"/>
    </row>
    <row r="54" spans="1:17">
      <c r="A54" s="5"/>
      <c r="B54" s="5" t="s">
        <v>53</v>
      </c>
      <c r="C54" s="6"/>
      <c r="D54" s="6"/>
      <c r="E54" s="109"/>
      <c r="F54" s="152">
        <v>0</v>
      </c>
      <c r="G54" s="153"/>
      <c r="H54" s="57"/>
      <c r="I54" s="54"/>
      <c r="J54" s="55"/>
      <c r="K54" s="55"/>
      <c r="L54" s="55"/>
      <c r="M54" s="55"/>
      <c r="N54" s="56"/>
      <c r="P54" s="143"/>
      <c r="Q54" s="143"/>
    </row>
    <row r="55" spans="1:17">
      <c r="A55" s="5"/>
      <c r="B55" s="5" t="s">
        <v>47</v>
      </c>
      <c r="C55" s="6"/>
      <c r="D55" s="6"/>
      <c r="E55" s="109"/>
      <c r="F55" s="154">
        <f>SUM(F50:G54)</f>
        <v>0</v>
      </c>
      <c r="G55" s="155"/>
      <c r="H55" s="6"/>
      <c r="I55" s="54"/>
      <c r="J55" s="55"/>
      <c r="K55" s="55"/>
      <c r="L55" s="55"/>
      <c r="M55" s="55"/>
      <c r="N55" s="56"/>
      <c r="P55" s="44"/>
      <c r="Q55" s="6"/>
    </row>
    <row r="56" spans="1:17">
      <c r="A56" s="5"/>
      <c r="B56" s="5" t="s">
        <v>54</v>
      </c>
      <c r="C56" s="6"/>
      <c r="D56" s="6"/>
      <c r="E56" s="109"/>
      <c r="F56" s="156">
        <f>+M46-F55</f>
        <v>2187.1999999999998</v>
      </c>
      <c r="G56" s="157"/>
      <c r="H56" s="6"/>
      <c r="I56" s="58"/>
      <c r="J56" s="31"/>
      <c r="K56" s="31"/>
      <c r="L56" s="31"/>
      <c r="M56" s="31"/>
      <c r="N56" s="59"/>
      <c r="P56" s="44"/>
      <c r="Q56" s="6"/>
    </row>
    <row r="57" spans="1:17" ht="12" thickBot="1">
      <c r="A57" s="5"/>
      <c r="B57" s="60" t="s">
        <v>48</v>
      </c>
      <c r="C57" s="30"/>
      <c r="D57" s="30"/>
      <c r="E57" s="61"/>
      <c r="F57" s="158">
        <f>+F55+F56</f>
        <v>2187.1999999999998</v>
      </c>
      <c r="G57" s="159"/>
      <c r="H57" s="6"/>
      <c r="I57" s="62"/>
      <c r="J57" s="31"/>
      <c r="K57" s="31"/>
      <c r="L57" s="31"/>
      <c r="M57" s="31"/>
      <c r="N57" s="59"/>
      <c r="P57" s="44"/>
      <c r="Q57" s="11"/>
    </row>
    <row r="58" spans="1:17">
      <c r="A58" s="5"/>
      <c r="B58" s="142" t="s">
        <v>55</v>
      </c>
      <c r="C58" s="143"/>
      <c r="D58" s="143"/>
      <c r="E58" s="143"/>
      <c r="F58" s="143"/>
      <c r="G58" s="143"/>
      <c r="H58" s="6"/>
      <c r="I58" s="160" t="s">
        <v>56</v>
      </c>
      <c r="J58" s="160"/>
      <c r="K58" s="160"/>
      <c r="L58" s="160"/>
      <c r="M58" s="160"/>
      <c r="N58" s="161"/>
      <c r="P58" s="44"/>
      <c r="Q58" s="11"/>
    </row>
    <row r="59" spans="1:17" ht="1.5" customHeight="1">
      <c r="A59" s="5"/>
      <c r="B59" s="102"/>
      <c r="C59" s="103"/>
      <c r="D59" s="103"/>
      <c r="E59" s="103"/>
      <c r="F59" s="103"/>
      <c r="G59" s="103"/>
      <c r="H59" s="6"/>
      <c r="I59" s="103"/>
      <c r="J59" s="103"/>
      <c r="K59" s="103"/>
      <c r="L59" s="103"/>
      <c r="M59" s="103"/>
      <c r="N59" s="107"/>
      <c r="P59" s="44"/>
      <c r="Q59" s="11" t="s">
        <v>57</v>
      </c>
    </row>
    <row r="60" spans="1:17" ht="11.25" hidden="1" customHeight="1">
      <c r="A60" s="5"/>
      <c r="B60" s="142"/>
      <c r="C60" s="143"/>
      <c r="D60" s="143"/>
      <c r="E60" s="143"/>
      <c r="F60" s="143"/>
      <c r="G60" s="143"/>
      <c r="H60" s="6"/>
      <c r="I60" s="6"/>
      <c r="J60" s="6"/>
      <c r="K60" s="6"/>
      <c r="L60" s="6"/>
      <c r="M60" s="6"/>
      <c r="N60" s="13"/>
      <c r="P60" s="44"/>
      <c r="Q60" s="11" t="s">
        <v>58</v>
      </c>
    </row>
    <row r="61" spans="1:17" ht="16.5" customHeight="1">
      <c r="A61" s="5"/>
      <c r="B61" s="146" t="s">
        <v>59</v>
      </c>
      <c r="C61" s="147"/>
      <c r="D61" s="147"/>
      <c r="E61" s="147"/>
      <c r="F61" s="147"/>
      <c r="G61" s="147"/>
      <c r="H61" s="6"/>
      <c r="I61" s="147" t="s">
        <v>150</v>
      </c>
      <c r="J61" s="147"/>
      <c r="K61" s="147"/>
      <c r="L61" s="147"/>
      <c r="M61" s="147"/>
      <c r="N61" s="148"/>
      <c r="P61" s="44"/>
      <c r="Q61" s="11"/>
    </row>
    <row r="62" spans="1:17">
      <c r="A62" s="5"/>
      <c r="B62" s="142" t="s">
        <v>57</v>
      </c>
      <c r="C62" s="143"/>
      <c r="D62" s="143"/>
      <c r="E62" s="143"/>
      <c r="F62" s="143"/>
      <c r="G62" s="143"/>
      <c r="H62" s="6"/>
      <c r="I62" s="142" t="s">
        <v>57</v>
      </c>
      <c r="J62" s="143"/>
      <c r="K62" s="143"/>
      <c r="L62" s="143"/>
      <c r="M62" s="143"/>
      <c r="N62" s="143"/>
      <c r="P62" s="6"/>
      <c r="Q62" s="6"/>
    </row>
    <row r="63" spans="1:17" ht="26.25" customHeight="1">
      <c r="A63" s="5"/>
      <c r="B63" s="149" t="s">
        <v>60</v>
      </c>
      <c r="C63" s="150"/>
      <c r="D63" s="150"/>
      <c r="E63" s="150"/>
      <c r="F63" s="150"/>
      <c r="G63" s="150"/>
      <c r="H63" s="6"/>
      <c r="I63" s="150" t="s">
        <v>151</v>
      </c>
      <c r="J63" s="150"/>
      <c r="K63" s="150"/>
      <c r="L63" s="150"/>
      <c r="M63" s="150"/>
      <c r="N63" s="151"/>
      <c r="P63" s="6"/>
      <c r="Q63" s="6"/>
    </row>
    <row r="64" spans="1:17" ht="2.25" customHeight="1">
      <c r="A64" s="5"/>
      <c r="B64" s="142" t="s">
        <v>61</v>
      </c>
      <c r="C64" s="143"/>
      <c r="D64" s="143"/>
      <c r="E64" s="143"/>
      <c r="F64" s="143"/>
      <c r="G64" s="143"/>
      <c r="H64" s="6"/>
      <c r="I64" s="144"/>
      <c r="J64" s="144"/>
      <c r="K64" s="144"/>
      <c r="L64" s="144"/>
      <c r="M64" s="144"/>
      <c r="N64" s="145"/>
      <c r="P64" s="6"/>
      <c r="Q64" s="6"/>
    </row>
    <row r="65" spans="1:17" ht="0.75" hidden="1" customHeight="1">
      <c r="A65" s="5"/>
      <c r="B65" s="5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13"/>
      <c r="P65" s="6"/>
      <c r="Q65" s="6"/>
    </row>
    <row r="66" spans="1:17" ht="14.25" customHeight="1" thickBot="1">
      <c r="A66" s="65"/>
      <c r="B66" s="65"/>
      <c r="C66" s="66"/>
      <c r="D66" s="66"/>
      <c r="E66" s="66"/>
      <c r="F66" s="66"/>
      <c r="G66" s="66"/>
      <c r="H66" s="66"/>
      <c r="I66" s="66" t="s">
        <v>62</v>
      </c>
      <c r="J66" s="66">
        <v>7862</v>
      </c>
      <c r="K66" s="66"/>
      <c r="L66" s="67"/>
      <c r="M66" s="68"/>
      <c r="N66" s="69"/>
      <c r="P66" s="6"/>
      <c r="Q66" s="6"/>
    </row>
    <row r="67" spans="1:17" ht="36" customHeight="1">
      <c r="N67" s="4" t="s">
        <v>63</v>
      </c>
      <c r="P67" s="6"/>
      <c r="Q67" s="6"/>
    </row>
    <row r="68" spans="1:17">
      <c r="P68" s="6"/>
      <c r="Q68" s="6"/>
    </row>
    <row r="69" spans="1:17">
      <c r="P69" s="6"/>
      <c r="Q69" s="6"/>
    </row>
    <row r="70" spans="1:17">
      <c r="P70" s="6"/>
      <c r="Q70" s="6"/>
    </row>
    <row r="71" spans="1:17">
      <c r="P71" s="6"/>
      <c r="Q71" s="6"/>
    </row>
    <row r="72" spans="1:17">
      <c r="P72" s="6"/>
      <c r="Q72" s="6"/>
    </row>
    <row r="73" spans="1:17">
      <c r="P73" s="6"/>
      <c r="Q73" s="6"/>
    </row>
    <row r="74" spans="1:17">
      <c r="P74" s="6"/>
      <c r="Q74" s="6"/>
    </row>
    <row r="75" spans="1:17">
      <c r="P75" s="6"/>
      <c r="Q75" s="6"/>
    </row>
    <row r="76" spans="1:17">
      <c r="P76" s="6"/>
      <c r="Q76" s="6"/>
    </row>
    <row r="77" spans="1:17">
      <c r="P77" s="6"/>
      <c r="Q77" s="6"/>
    </row>
    <row r="78" spans="1:17">
      <c r="P78" s="6"/>
      <c r="Q78" s="6"/>
    </row>
  </sheetData>
  <mergeCells count="100">
    <mergeCell ref="F57:G57"/>
    <mergeCell ref="B64:G64"/>
    <mergeCell ref="I64:N64"/>
    <mergeCell ref="B60:G60"/>
    <mergeCell ref="B61:G61"/>
    <mergeCell ref="I61:N61"/>
    <mergeCell ref="B62:G62"/>
    <mergeCell ref="I62:N62"/>
    <mergeCell ref="B63:G63"/>
    <mergeCell ref="I63:N63"/>
    <mergeCell ref="B58:G58"/>
    <mergeCell ref="I58:N58"/>
    <mergeCell ref="F51:G51"/>
    <mergeCell ref="F52:G52"/>
    <mergeCell ref="P54:Q54"/>
    <mergeCell ref="F55:G55"/>
    <mergeCell ref="F56:G56"/>
    <mergeCell ref="F53:G53"/>
    <mergeCell ref="F54:G54"/>
    <mergeCell ref="F47:G47"/>
    <mergeCell ref="M47:N47"/>
    <mergeCell ref="C42:E42"/>
    <mergeCell ref="G42:I42"/>
    <mergeCell ref="K42:L42"/>
    <mergeCell ref="M42:N42"/>
    <mergeCell ref="K44:L44"/>
    <mergeCell ref="M44:N44"/>
    <mergeCell ref="M45:N45"/>
    <mergeCell ref="F46:G46"/>
    <mergeCell ref="M46:N46"/>
    <mergeCell ref="F48:G48"/>
    <mergeCell ref="F49:G49"/>
    <mergeCell ref="F50:G50"/>
    <mergeCell ref="C38:E38"/>
    <mergeCell ref="G38:I38"/>
    <mergeCell ref="P42:Q42"/>
    <mergeCell ref="H43:I43"/>
    <mergeCell ref="M43:N43"/>
    <mergeCell ref="C39:E39"/>
    <mergeCell ref="G39:I39"/>
    <mergeCell ref="C40:E40"/>
    <mergeCell ref="G40:I40"/>
    <mergeCell ref="M40:N40"/>
    <mergeCell ref="C41:E41"/>
    <mergeCell ref="G41:I41"/>
    <mergeCell ref="M41:N41"/>
    <mergeCell ref="C35:E35"/>
    <mergeCell ref="G35:I35"/>
    <mergeCell ref="C36:E36"/>
    <mergeCell ref="G36:I36"/>
    <mergeCell ref="C37:E37"/>
    <mergeCell ref="G37:I37"/>
    <mergeCell ref="C32:E32"/>
    <mergeCell ref="G32:I32"/>
    <mergeCell ref="C33:E33"/>
    <mergeCell ref="G33:I33"/>
    <mergeCell ref="C34:E34"/>
    <mergeCell ref="G34:I34"/>
    <mergeCell ref="B21:E21"/>
    <mergeCell ref="C30:E30"/>
    <mergeCell ref="G30:I30"/>
    <mergeCell ref="C31:E31"/>
    <mergeCell ref="G31:I31"/>
    <mergeCell ref="C29:E29"/>
    <mergeCell ref="G29:I29"/>
    <mergeCell ref="F23:G23"/>
    <mergeCell ref="F24:G24"/>
    <mergeCell ref="M24:N24"/>
    <mergeCell ref="F25:G25"/>
    <mergeCell ref="M25:N25"/>
    <mergeCell ref="F26:G26"/>
    <mergeCell ref="M26:N26"/>
    <mergeCell ref="C27:E27"/>
    <mergeCell ref="G27:I27"/>
    <mergeCell ref="M27:N27"/>
    <mergeCell ref="C28:E28"/>
    <mergeCell ref="G28:I28"/>
    <mergeCell ref="F21:I21"/>
    <mergeCell ref="J21:K21"/>
    <mergeCell ref="L21:N21"/>
    <mergeCell ref="B13:N15"/>
    <mergeCell ref="G16:H16"/>
    <mergeCell ref="L16:M16"/>
    <mergeCell ref="B17:N17"/>
    <mergeCell ref="B18:C18"/>
    <mergeCell ref="E18:G18"/>
    <mergeCell ref="I18:J18"/>
    <mergeCell ref="L18:M18"/>
    <mergeCell ref="B19:N19"/>
    <mergeCell ref="B20:E20"/>
    <mergeCell ref="F20:I20"/>
    <mergeCell ref="J20:K20"/>
    <mergeCell ref="L20:N20"/>
    <mergeCell ref="B11:C11"/>
    <mergeCell ref="D11:N11"/>
    <mergeCell ref="M2:N2"/>
    <mergeCell ref="L3:M3"/>
    <mergeCell ref="L8:M8"/>
    <mergeCell ref="K9:L9"/>
    <mergeCell ref="M9:N9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95" orientation="portrait" r:id="rId1"/>
  <headerFooter alignWithMargins="0"/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7"/>
  <dimension ref="A1:V78"/>
  <sheetViews>
    <sheetView tabSelected="1" topLeftCell="A4" zoomScaleNormal="100" workbookViewId="0">
      <selection activeCell="U17" sqref="U17"/>
    </sheetView>
  </sheetViews>
  <sheetFormatPr baseColWidth="10" defaultColWidth="6.7109375" defaultRowHeight="11.25"/>
  <cols>
    <col min="1" max="1" width="0.42578125" style="4" customWidth="1"/>
    <col min="2" max="2" width="6.7109375" style="4" customWidth="1"/>
    <col min="3" max="3" width="8.140625" style="4" customWidth="1"/>
    <col min="4" max="6" width="6.7109375" style="4" customWidth="1"/>
    <col min="7" max="7" width="6.28515625" style="4" customWidth="1"/>
    <col min="8" max="8" width="3.28515625" style="4" customWidth="1"/>
    <col min="9" max="9" width="7.7109375" style="4" customWidth="1"/>
    <col min="10" max="10" width="9.5703125" style="4" customWidth="1"/>
    <col min="11" max="11" width="4" style="4" customWidth="1"/>
    <col min="12" max="12" width="7" style="4" customWidth="1"/>
    <col min="13" max="13" width="5.28515625" style="4" bestFit="1" customWidth="1"/>
    <col min="14" max="14" width="16.28515625" style="4" customWidth="1"/>
    <col min="15" max="15" width="8.140625" style="4" bestFit="1" customWidth="1"/>
    <col min="16" max="16" width="9.28515625" style="4" bestFit="1" customWidth="1"/>
    <col min="17" max="17" width="10.28515625" style="4" bestFit="1" customWidth="1"/>
    <col min="18" max="16384" width="6.7109375" style="4"/>
  </cols>
  <sheetData>
    <row r="1" spans="1:22">
      <c r="A1" s="1"/>
      <c r="B1" s="1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</row>
    <row r="2" spans="1:22">
      <c r="A2" s="5"/>
      <c r="B2" s="5"/>
      <c r="C2" s="6"/>
      <c r="D2" s="6"/>
      <c r="E2" s="6"/>
      <c r="F2" s="6"/>
      <c r="G2" s="6"/>
      <c r="H2" s="6"/>
      <c r="I2" s="6"/>
      <c r="J2" s="6"/>
      <c r="K2" s="6"/>
      <c r="L2" s="7" t="s">
        <v>0</v>
      </c>
      <c r="M2" s="198">
        <v>21</v>
      </c>
      <c r="N2" s="200"/>
    </row>
    <row r="3" spans="1:22">
      <c r="A3" s="5"/>
      <c r="B3" s="5"/>
      <c r="C3" s="6"/>
      <c r="D3" s="6"/>
      <c r="E3" s="6"/>
      <c r="F3" s="6"/>
      <c r="G3" s="6"/>
      <c r="H3" s="6"/>
      <c r="I3" s="6"/>
      <c r="J3" s="6"/>
      <c r="K3" s="6"/>
      <c r="L3" s="179" t="s">
        <v>1</v>
      </c>
      <c r="M3" s="213"/>
      <c r="N3" s="8">
        <v>7862</v>
      </c>
    </row>
    <row r="4" spans="1:22">
      <c r="A4" s="5"/>
      <c r="B4" s="5"/>
      <c r="C4" s="6"/>
      <c r="D4" s="6"/>
      <c r="E4" s="6"/>
      <c r="F4" s="6"/>
      <c r="G4" s="6"/>
      <c r="H4" s="6"/>
      <c r="I4" s="6"/>
      <c r="J4" s="6"/>
      <c r="K4" s="6"/>
      <c r="L4" s="105"/>
      <c r="M4" s="105"/>
      <c r="N4" s="10" t="s">
        <v>2</v>
      </c>
    </row>
    <row r="5" spans="1:22">
      <c r="A5" s="5"/>
      <c r="B5" s="5"/>
      <c r="C5" s="6"/>
      <c r="D5" s="6"/>
      <c r="E5" s="6"/>
      <c r="F5" s="6"/>
      <c r="G5" s="11"/>
      <c r="H5" s="6"/>
      <c r="I5" s="6"/>
      <c r="J5" s="6"/>
      <c r="K5" s="6"/>
      <c r="L5" s="105" t="s">
        <v>3</v>
      </c>
      <c r="M5" s="105"/>
      <c r="N5" s="12"/>
    </row>
    <row r="6" spans="1:22">
      <c r="A6" s="5"/>
      <c r="B6" s="5"/>
      <c r="C6" s="6"/>
      <c r="D6" s="6"/>
      <c r="E6" s="6"/>
      <c r="F6" s="6"/>
      <c r="G6" s="11" t="s">
        <v>4</v>
      </c>
      <c r="H6" s="6"/>
      <c r="I6" s="6"/>
      <c r="J6" s="6"/>
      <c r="K6" s="6"/>
      <c r="L6" s="6"/>
      <c r="M6" s="6"/>
      <c r="N6" s="13"/>
    </row>
    <row r="7" spans="1:22">
      <c r="A7" s="5"/>
      <c r="B7" s="5"/>
      <c r="C7" s="6"/>
      <c r="D7" s="6"/>
      <c r="E7" s="6"/>
      <c r="F7" s="11"/>
      <c r="G7" s="11"/>
      <c r="H7" s="6"/>
      <c r="I7" s="6"/>
      <c r="J7" s="6"/>
      <c r="K7" s="6"/>
      <c r="L7" s="6"/>
      <c r="M7" s="6"/>
      <c r="N7" s="13"/>
    </row>
    <row r="8" spans="1:22" ht="12" thickBot="1">
      <c r="A8" s="5"/>
      <c r="B8" s="5"/>
      <c r="C8" s="6"/>
      <c r="D8" s="6"/>
      <c r="E8" s="6"/>
      <c r="F8" s="6"/>
      <c r="G8" s="6" t="s">
        <v>5</v>
      </c>
      <c r="H8" s="6"/>
      <c r="I8" s="6"/>
      <c r="J8" s="14">
        <v>26</v>
      </c>
      <c r="K8" s="103" t="s">
        <v>6</v>
      </c>
      <c r="L8" s="147" t="s">
        <v>64</v>
      </c>
      <c r="M8" s="147"/>
      <c r="N8" s="13">
        <v>2019</v>
      </c>
    </row>
    <row r="9" spans="1:22">
      <c r="A9" s="5"/>
      <c r="B9" s="5"/>
      <c r="C9" s="6"/>
      <c r="D9" s="6"/>
      <c r="E9" s="6"/>
      <c r="F9" s="6"/>
      <c r="G9" s="6"/>
      <c r="H9" s="6"/>
      <c r="I9" s="6"/>
      <c r="J9" s="6"/>
      <c r="K9" s="143" t="s">
        <v>7</v>
      </c>
      <c r="L9" s="143"/>
      <c r="M9" s="172">
        <f>M46</f>
        <v>1280</v>
      </c>
      <c r="N9" s="173"/>
    </row>
    <row r="10" spans="1:22" ht="13.5" customHeight="1">
      <c r="A10" s="5"/>
      <c r="B10" s="5" t="s">
        <v>8</v>
      </c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13"/>
    </row>
    <row r="11" spans="1:22">
      <c r="A11" s="108"/>
      <c r="B11" s="214">
        <f>$M$9</f>
        <v>1280</v>
      </c>
      <c r="C11" s="215"/>
      <c r="D11" s="216" t="s">
        <v>149</v>
      </c>
      <c r="E11" s="216"/>
      <c r="F11" s="216"/>
      <c r="G11" s="216"/>
      <c r="H11" s="216"/>
      <c r="I11" s="216"/>
      <c r="J11" s="216"/>
      <c r="K11" s="216"/>
      <c r="L11" s="216"/>
      <c r="M11" s="216"/>
      <c r="N11" s="217"/>
    </row>
    <row r="12" spans="1:22">
      <c r="A12" s="5"/>
      <c r="B12" s="5" t="s">
        <v>9</v>
      </c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13"/>
      <c r="P12" s="4" t="s">
        <v>10</v>
      </c>
      <c r="T12" s="4" t="s">
        <v>11</v>
      </c>
    </row>
    <row r="13" spans="1:22" ht="12.75" customHeight="1">
      <c r="A13" s="5"/>
      <c r="B13" s="206" t="s">
        <v>148</v>
      </c>
      <c r="C13" s="207"/>
      <c r="D13" s="207"/>
      <c r="E13" s="207"/>
      <c r="F13" s="207"/>
      <c r="G13" s="207"/>
      <c r="H13" s="207"/>
      <c r="I13" s="207"/>
      <c r="J13" s="207"/>
      <c r="K13" s="207"/>
      <c r="L13" s="207"/>
      <c r="M13" s="207"/>
      <c r="N13" s="208"/>
    </row>
    <row r="14" spans="1:22">
      <c r="A14" s="5"/>
      <c r="B14" s="206"/>
      <c r="C14" s="207"/>
      <c r="D14" s="207"/>
      <c r="E14" s="207"/>
      <c r="F14" s="207"/>
      <c r="G14" s="207"/>
      <c r="H14" s="207"/>
      <c r="I14" s="207"/>
      <c r="J14" s="207"/>
      <c r="K14" s="207"/>
      <c r="L14" s="207"/>
      <c r="M14" s="207"/>
      <c r="N14" s="208"/>
      <c r="V14" s="4" t="s">
        <v>11</v>
      </c>
    </row>
    <row r="15" spans="1:22">
      <c r="A15" s="5"/>
      <c r="B15" s="206"/>
      <c r="C15" s="207"/>
      <c r="D15" s="207"/>
      <c r="E15" s="207"/>
      <c r="F15" s="207"/>
      <c r="G15" s="207"/>
      <c r="H15" s="207"/>
      <c r="I15" s="207"/>
      <c r="J15" s="207"/>
      <c r="K15" s="207"/>
      <c r="L15" s="207"/>
      <c r="M15" s="207"/>
      <c r="N15" s="208"/>
    </row>
    <row r="16" spans="1:22">
      <c r="A16" s="5"/>
      <c r="B16" s="5" t="s">
        <v>12</v>
      </c>
      <c r="C16" s="6"/>
      <c r="D16" s="6"/>
      <c r="E16" s="106">
        <v>27</v>
      </c>
      <c r="F16" s="103" t="s">
        <v>6</v>
      </c>
      <c r="G16" s="147" t="s">
        <v>64</v>
      </c>
      <c r="H16" s="147"/>
      <c r="I16" s="103" t="s">
        <v>13</v>
      </c>
      <c r="J16" s="106">
        <v>28</v>
      </c>
      <c r="K16" s="103" t="s">
        <v>14</v>
      </c>
      <c r="L16" s="147" t="s">
        <v>15</v>
      </c>
      <c r="M16" s="147"/>
      <c r="N16" s="13">
        <v>2019</v>
      </c>
      <c r="P16" s="19"/>
    </row>
    <row r="17" spans="1:22" ht="12" thickBot="1">
      <c r="A17" s="5"/>
      <c r="B17" s="192">
        <v>27</v>
      </c>
      <c r="C17" s="193"/>
      <c r="D17" s="193"/>
      <c r="E17" s="193"/>
      <c r="F17" s="193"/>
      <c r="G17" s="193"/>
      <c r="H17" s="193"/>
      <c r="I17" s="193"/>
      <c r="J17" s="193"/>
      <c r="K17" s="193"/>
      <c r="L17" s="193"/>
      <c r="M17" s="193"/>
      <c r="N17" s="194"/>
    </row>
    <row r="18" spans="1:22" ht="12" thickBot="1">
      <c r="A18" s="5"/>
      <c r="B18" s="142" t="s">
        <v>16</v>
      </c>
      <c r="C18" s="209"/>
      <c r="D18" s="20"/>
      <c r="E18" s="210" t="s">
        <v>17</v>
      </c>
      <c r="F18" s="211"/>
      <c r="G18" s="212"/>
      <c r="H18" s="20" t="s">
        <v>18</v>
      </c>
      <c r="I18" s="210" t="s">
        <v>19</v>
      </c>
      <c r="J18" s="212"/>
      <c r="K18" s="20"/>
      <c r="L18" s="210" t="s">
        <v>20</v>
      </c>
      <c r="M18" s="212"/>
      <c r="N18" s="20"/>
      <c r="V18" s="4" t="s">
        <v>11</v>
      </c>
    </row>
    <row r="19" spans="1:22">
      <c r="A19" s="5"/>
      <c r="B19" s="192" t="s">
        <v>3</v>
      </c>
      <c r="C19" s="193"/>
      <c r="D19" s="193"/>
      <c r="E19" s="193"/>
      <c r="F19" s="193"/>
      <c r="G19" s="193"/>
      <c r="H19" s="193"/>
      <c r="I19" s="193"/>
      <c r="J19" s="193"/>
      <c r="K19" s="193"/>
      <c r="L19" s="193"/>
      <c r="M19" s="193"/>
      <c r="N19" s="194"/>
      <c r="Q19" s="4" t="s">
        <v>11</v>
      </c>
    </row>
    <row r="20" spans="1:22" ht="12.75" customHeight="1">
      <c r="A20" s="5"/>
      <c r="B20" s="195"/>
      <c r="C20" s="196"/>
      <c r="D20" s="196"/>
      <c r="E20" s="197"/>
      <c r="F20" s="198"/>
      <c r="G20" s="174"/>
      <c r="H20" s="174"/>
      <c r="I20" s="199"/>
      <c r="J20" s="198"/>
      <c r="K20" s="199"/>
      <c r="L20" s="198"/>
      <c r="M20" s="174"/>
      <c r="N20" s="200"/>
      <c r="Q20" s="4" t="s">
        <v>11</v>
      </c>
    </row>
    <row r="21" spans="1:22">
      <c r="A21" s="5"/>
      <c r="B21" s="201" t="s">
        <v>21</v>
      </c>
      <c r="C21" s="202"/>
      <c r="D21" s="202"/>
      <c r="E21" s="203"/>
      <c r="F21" s="204" t="s">
        <v>22</v>
      </c>
      <c r="G21" s="202"/>
      <c r="H21" s="202"/>
      <c r="I21" s="203"/>
      <c r="J21" s="204" t="s">
        <v>23</v>
      </c>
      <c r="K21" s="203"/>
      <c r="L21" s="204" t="s">
        <v>24</v>
      </c>
      <c r="M21" s="202"/>
      <c r="N21" s="205"/>
    </row>
    <row r="22" spans="1:22">
      <c r="A22" s="5"/>
      <c r="B22" s="22" t="s">
        <v>25</v>
      </c>
      <c r="C22" s="6"/>
      <c r="D22" s="6"/>
      <c r="E22" s="11"/>
      <c r="F22" s="6"/>
      <c r="G22" s="6"/>
      <c r="H22" s="6"/>
      <c r="I22" s="6"/>
      <c r="J22" s="6"/>
      <c r="K22" s="6"/>
      <c r="L22" s="6"/>
      <c r="M22" s="6"/>
      <c r="N22" s="13"/>
    </row>
    <row r="23" spans="1:22">
      <c r="A23" s="5"/>
      <c r="B23" s="5"/>
      <c r="C23" s="6" t="s">
        <v>26</v>
      </c>
      <c r="D23" s="6"/>
      <c r="E23" s="103"/>
      <c r="F23" s="147" t="s">
        <v>27</v>
      </c>
      <c r="G23" s="147"/>
      <c r="H23" s="6"/>
      <c r="I23" s="6"/>
      <c r="J23" s="11"/>
      <c r="K23" s="6"/>
      <c r="L23" s="6"/>
      <c r="M23" s="6"/>
      <c r="N23" s="13"/>
    </row>
    <row r="24" spans="1:22">
      <c r="A24" s="5"/>
      <c r="B24" s="5" t="s">
        <v>28</v>
      </c>
      <c r="C24" s="6"/>
      <c r="D24" s="23"/>
      <c r="E24" s="103" t="s">
        <v>29</v>
      </c>
      <c r="F24" s="168"/>
      <c r="G24" s="184"/>
      <c r="H24" s="6" t="s">
        <v>30</v>
      </c>
      <c r="I24" s="6"/>
      <c r="J24" s="24"/>
      <c r="K24" s="6"/>
      <c r="L24" s="6"/>
      <c r="M24" s="185"/>
      <c r="N24" s="186"/>
    </row>
    <row r="25" spans="1:22">
      <c r="A25" s="5"/>
      <c r="B25" s="5" t="s">
        <v>28</v>
      </c>
      <c r="C25" s="6"/>
      <c r="D25" s="23">
        <v>2</v>
      </c>
      <c r="E25" s="103" t="s">
        <v>29</v>
      </c>
      <c r="F25" s="187">
        <v>640</v>
      </c>
      <c r="G25" s="187"/>
      <c r="H25" s="6" t="s">
        <v>31</v>
      </c>
      <c r="I25" s="6"/>
      <c r="J25" s="11"/>
      <c r="K25" s="6" t="s">
        <v>32</v>
      </c>
      <c r="L25" s="6"/>
      <c r="M25" s="188">
        <f>D24*F24+D25*F25</f>
        <v>1280</v>
      </c>
      <c r="N25" s="188"/>
    </row>
    <row r="26" spans="1:22">
      <c r="A26" s="5"/>
      <c r="B26" s="22" t="s">
        <v>33</v>
      </c>
      <c r="C26" s="6"/>
      <c r="D26" s="25"/>
      <c r="E26" s="103"/>
      <c r="F26" s="189"/>
      <c r="G26" s="189"/>
      <c r="H26" s="6"/>
      <c r="I26" s="6"/>
      <c r="J26" s="6"/>
      <c r="K26" s="6"/>
      <c r="L26" s="6"/>
      <c r="M26" s="190"/>
      <c r="N26" s="191"/>
    </row>
    <row r="27" spans="1:22" ht="12">
      <c r="A27" s="5"/>
      <c r="B27" s="5" t="s">
        <v>6</v>
      </c>
      <c r="C27" s="147" t="s">
        <v>34</v>
      </c>
      <c r="D27" s="147"/>
      <c r="E27" s="147"/>
      <c r="F27" s="103" t="s">
        <v>29</v>
      </c>
      <c r="G27" s="147" t="s">
        <v>144</v>
      </c>
      <c r="H27" s="147"/>
      <c r="I27" s="147"/>
      <c r="J27" s="27"/>
      <c r="K27" s="6" t="s">
        <v>35</v>
      </c>
      <c r="L27" s="6"/>
      <c r="M27" s="182"/>
      <c r="N27" s="183"/>
    </row>
    <row r="28" spans="1:22">
      <c r="A28" s="5"/>
      <c r="B28" s="5" t="s">
        <v>6</v>
      </c>
      <c r="C28" s="147" t="s">
        <v>144</v>
      </c>
      <c r="D28" s="147"/>
      <c r="E28" s="147"/>
      <c r="F28" s="28" t="s">
        <v>29</v>
      </c>
      <c r="G28" s="147" t="s">
        <v>87</v>
      </c>
      <c r="H28" s="147"/>
      <c r="I28" s="147"/>
      <c r="J28" s="27"/>
      <c r="K28" s="6" t="s">
        <v>35</v>
      </c>
      <c r="L28" s="6"/>
      <c r="M28" s="6"/>
      <c r="N28" s="29"/>
    </row>
    <row r="29" spans="1:22">
      <c r="A29" s="5"/>
      <c r="B29" s="5" t="s">
        <v>6</v>
      </c>
      <c r="C29" s="147" t="s">
        <v>34</v>
      </c>
      <c r="D29" s="147"/>
      <c r="E29" s="147"/>
      <c r="F29" s="103" t="s">
        <v>29</v>
      </c>
      <c r="G29" s="147" t="s">
        <v>144</v>
      </c>
      <c r="H29" s="147"/>
      <c r="I29" s="147"/>
      <c r="J29" s="27"/>
      <c r="K29" s="6" t="s">
        <v>35</v>
      </c>
      <c r="L29" s="6"/>
      <c r="M29" s="6"/>
      <c r="N29" s="13"/>
    </row>
    <row r="30" spans="1:22">
      <c r="A30" s="5"/>
      <c r="B30" s="5" t="s">
        <v>6</v>
      </c>
      <c r="C30" s="147" t="s">
        <v>144</v>
      </c>
      <c r="D30" s="147"/>
      <c r="E30" s="147"/>
      <c r="F30" s="28" t="s">
        <v>29</v>
      </c>
      <c r="G30" s="147" t="s">
        <v>87</v>
      </c>
      <c r="H30" s="147"/>
      <c r="I30" s="147"/>
      <c r="J30" s="27"/>
      <c r="K30" s="6" t="s">
        <v>35</v>
      </c>
      <c r="L30" s="6"/>
      <c r="M30" s="6"/>
      <c r="N30" s="13"/>
    </row>
    <row r="31" spans="1:22" ht="11.25" customHeight="1">
      <c r="A31" s="5"/>
      <c r="B31" s="5" t="s">
        <v>6</v>
      </c>
      <c r="C31" s="147" t="s">
        <v>36</v>
      </c>
      <c r="D31" s="147"/>
      <c r="E31" s="147"/>
      <c r="F31" s="103" t="s">
        <v>29</v>
      </c>
      <c r="G31" s="147" t="s">
        <v>36</v>
      </c>
      <c r="H31" s="147"/>
      <c r="I31" s="147"/>
      <c r="J31" s="27"/>
      <c r="K31" s="6" t="s">
        <v>35</v>
      </c>
      <c r="L31" s="6"/>
      <c r="M31" s="6"/>
      <c r="N31" s="13"/>
    </row>
    <row r="32" spans="1:22">
      <c r="A32" s="5"/>
      <c r="B32" s="5" t="s">
        <v>6</v>
      </c>
      <c r="C32" s="147"/>
      <c r="D32" s="147"/>
      <c r="E32" s="147"/>
      <c r="F32" s="28" t="s">
        <v>29</v>
      </c>
      <c r="G32" s="147"/>
      <c r="H32" s="147"/>
      <c r="I32" s="147"/>
      <c r="J32" s="27"/>
      <c r="K32" s="6" t="s">
        <v>35</v>
      </c>
      <c r="L32" s="6"/>
      <c r="M32" s="6"/>
      <c r="N32" s="13"/>
    </row>
    <row r="33" spans="1:18" ht="11.25" customHeight="1">
      <c r="A33" s="5"/>
      <c r="B33" s="5" t="s">
        <v>6</v>
      </c>
      <c r="C33" s="174"/>
      <c r="D33" s="174"/>
      <c r="E33" s="174"/>
      <c r="F33" s="28" t="s">
        <v>29</v>
      </c>
      <c r="G33" s="174"/>
      <c r="H33" s="174"/>
      <c r="I33" s="174"/>
      <c r="J33" s="30"/>
      <c r="K33" s="6" t="s">
        <v>35</v>
      </c>
      <c r="L33" s="6"/>
      <c r="M33" s="6"/>
      <c r="N33" s="13"/>
    </row>
    <row r="34" spans="1:18">
      <c r="A34" s="5"/>
      <c r="B34" s="5" t="s">
        <v>6</v>
      </c>
      <c r="C34" s="147"/>
      <c r="D34" s="147"/>
      <c r="E34" s="147"/>
      <c r="F34" s="28" t="s">
        <v>29</v>
      </c>
      <c r="G34" s="147"/>
      <c r="H34" s="147"/>
      <c r="I34" s="147"/>
      <c r="J34" s="27"/>
      <c r="K34" s="6" t="s">
        <v>35</v>
      </c>
      <c r="L34" s="6"/>
      <c r="M34" s="6"/>
      <c r="N34" s="13"/>
    </row>
    <row r="35" spans="1:18">
      <c r="A35" s="5"/>
      <c r="B35" s="5"/>
      <c r="C35" s="174"/>
      <c r="D35" s="174"/>
      <c r="E35" s="174"/>
      <c r="F35" s="28" t="s">
        <v>29</v>
      </c>
      <c r="G35" s="174"/>
      <c r="H35" s="174"/>
      <c r="I35" s="174"/>
      <c r="J35" s="31"/>
      <c r="K35" s="6" t="s">
        <v>35</v>
      </c>
      <c r="L35" s="6"/>
      <c r="M35" s="6"/>
      <c r="N35" s="13"/>
    </row>
    <row r="36" spans="1:18">
      <c r="A36" s="5"/>
      <c r="B36" s="5"/>
      <c r="C36" s="174"/>
      <c r="D36" s="174"/>
      <c r="E36" s="174"/>
      <c r="F36" s="103" t="s">
        <v>29</v>
      </c>
      <c r="G36" s="174"/>
      <c r="H36" s="174"/>
      <c r="I36" s="174"/>
      <c r="J36" s="31"/>
      <c r="K36" s="6" t="s">
        <v>35</v>
      </c>
      <c r="L36" s="6"/>
      <c r="M36" s="6"/>
      <c r="N36" s="13"/>
    </row>
    <row r="37" spans="1:18">
      <c r="A37" s="5"/>
      <c r="B37" s="5"/>
      <c r="C37" s="174"/>
      <c r="D37" s="174"/>
      <c r="E37" s="174"/>
      <c r="F37" s="103" t="s">
        <v>29</v>
      </c>
      <c r="G37" s="174"/>
      <c r="H37" s="174"/>
      <c r="I37" s="174"/>
      <c r="J37" s="31"/>
      <c r="K37" s="6" t="s">
        <v>35</v>
      </c>
      <c r="L37" s="6"/>
      <c r="M37" s="6"/>
      <c r="N37" s="13"/>
    </row>
    <row r="38" spans="1:18">
      <c r="A38" s="5"/>
      <c r="B38" s="5"/>
      <c r="C38" s="174"/>
      <c r="D38" s="174"/>
      <c r="E38" s="174"/>
      <c r="F38" s="103" t="s">
        <v>29</v>
      </c>
      <c r="G38" s="174"/>
      <c r="H38" s="174"/>
      <c r="I38" s="174"/>
      <c r="J38" s="31"/>
      <c r="K38" s="6" t="s">
        <v>35</v>
      </c>
      <c r="L38" s="6"/>
      <c r="M38" s="6"/>
      <c r="N38" s="13"/>
    </row>
    <row r="39" spans="1:18">
      <c r="A39" s="5"/>
      <c r="B39" s="5"/>
      <c r="C39" s="174"/>
      <c r="D39" s="174"/>
      <c r="E39" s="174"/>
      <c r="F39" s="103" t="s">
        <v>29</v>
      </c>
      <c r="G39" s="174"/>
      <c r="H39" s="174"/>
      <c r="I39" s="174"/>
      <c r="J39" s="31"/>
      <c r="K39" s="6" t="s">
        <v>35</v>
      </c>
      <c r="L39" s="6"/>
      <c r="M39" s="32"/>
      <c r="N39" s="33"/>
    </row>
    <row r="40" spans="1:18">
      <c r="A40" s="5"/>
      <c r="B40" s="5"/>
      <c r="C40" s="174"/>
      <c r="D40" s="174"/>
      <c r="E40" s="174"/>
      <c r="F40" s="103" t="s">
        <v>29</v>
      </c>
      <c r="G40" s="174"/>
      <c r="H40" s="174"/>
      <c r="I40" s="174"/>
      <c r="J40" s="31"/>
      <c r="K40" s="6" t="s">
        <v>35</v>
      </c>
      <c r="L40" s="109"/>
      <c r="M40" s="180">
        <f>M25</f>
        <v>1280</v>
      </c>
      <c r="N40" s="181"/>
    </row>
    <row r="41" spans="1:18">
      <c r="A41" s="5"/>
      <c r="B41" s="5"/>
      <c r="C41" s="174"/>
      <c r="D41" s="174"/>
      <c r="E41" s="174"/>
      <c r="F41" s="103" t="s">
        <v>29</v>
      </c>
      <c r="G41" s="174"/>
      <c r="H41" s="174"/>
      <c r="I41" s="174"/>
      <c r="J41" s="31"/>
      <c r="K41" s="35"/>
      <c r="L41" s="36" t="s">
        <v>37</v>
      </c>
      <c r="M41" s="177">
        <v>1</v>
      </c>
      <c r="N41" s="178"/>
      <c r="R41" s="4" t="s">
        <v>38</v>
      </c>
    </row>
    <row r="42" spans="1:18">
      <c r="A42" s="5"/>
      <c r="B42" s="5"/>
      <c r="C42" s="174"/>
      <c r="D42" s="174"/>
      <c r="E42" s="174"/>
      <c r="F42" s="6"/>
      <c r="G42" s="174"/>
      <c r="H42" s="174"/>
      <c r="I42" s="174"/>
      <c r="J42" s="31"/>
      <c r="K42" s="175" t="s">
        <v>39</v>
      </c>
      <c r="L42" s="176"/>
      <c r="M42" s="177"/>
      <c r="N42" s="178"/>
      <c r="P42" s="143"/>
      <c r="Q42" s="143"/>
    </row>
    <row r="43" spans="1:18">
      <c r="A43" s="5"/>
      <c r="B43" s="37"/>
      <c r="C43" s="38" t="s">
        <v>40</v>
      </c>
      <c r="D43" s="39"/>
      <c r="E43" s="39"/>
      <c r="F43" s="39"/>
      <c r="G43" s="40"/>
      <c r="H43" s="179"/>
      <c r="I43" s="179"/>
      <c r="J43" s="41">
        <f>SUM(J27:J42)</f>
        <v>0</v>
      </c>
      <c r="K43" s="42"/>
      <c r="L43" s="104" t="s">
        <v>33</v>
      </c>
      <c r="M43" s="168">
        <f>J43*J44</f>
        <v>0</v>
      </c>
      <c r="N43" s="169"/>
      <c r="P43" s="44"/>
      <c r="Q43" s="6"/>
    </row>
    <row r="44" spans="1:18">
      <c r="A44" s="5"/>
      <c r="B44" s="5"/>
      <c r="C44" s="7"/>
      <c r="D44" s="6"/>
      <c r="E44" s="6"/>
      <c r="F44" s="6"/>
      <c r="G44" s="45"/>
      <c r="I44" s="105" t="s">
        <v>41</v>
      </c>
      <c r="J44" s="46">
        <v>2.2000000000000002</v>
      </c>
      <c r="K44" s="166" t="s">
        <v>42</v>
      </c>
      <c r="L44" s="167"/>
      <c r="M44" s="168"/>
      <c r="N44" s="169"/>
      <c r="P44" s="44"/>
      <c r="Q44" s="6"/>
    </row>
    <row r="45" spans="1:18">
      <c r="A45" s="5"/>
      <c r="B45" s="5"/>
      <c r="C45" s="7"/>
      <c r="D45" s="6"/>
      <c r="E45" s="6"/>
      <c r="F45" s="6"/>
      <c r="G45" s="45"/>
      <c r="H45" s="47"/>
      <c r="I45" s="47"/>
      <c r="J45" s="42"/>
      <c r="K45" s="42"/>
      <c r="L45" s="104" t="s">
        <v>43</v>
      </c>
      <c r="M45" s="170"/>
      <c r="N45" s="171"/>
      <c r="P45" s="44"/>
      <c r="Q45" s="6"/>
    </row>
    <row r="46" spans="1:18">
      <c r="A46" s="5"/>
      <c r="B46" s="5" t="s">
        <v>44</v>
      </c>
      <c r="C46" s="6"/>
      <c r="D46" s="6"/>
      <c r="E46" s="109"/>
      <c r="F46" s="164">
        <v>0</v>
      </c>
      <c r="G46" s="165"/>
      <c r="H46" s="104"/>
      <c r="I46" s="104"/>
      <c r="J46" s="104"/>
      <c r="K46" s="6" t="s">
        <v>45</v>
      </c>
      <c r="L46" s="109"/>
      <c r="M46" s="172">
        <f>M43+M42+M40+M44+M45</f>
        <v>1280</v>
      </c>
      <c r="N46" s="173"/>
      <c r="O46" s="48"/>
      <c r="P46" s="44"/>
      <c r="Q46" s="11"/>
    </row>
    <row r="47" spans="1:18">
      <c r="A47" s="5"/>
      <c r="B47" s="5" t="s">
        <v>46</v>
      </c>
      <c r="C47" s="6"/>
      <c r="D47" s="6"/>
      <c r="E47" s="109"/>
      <c r="F47" s="152">
        <v>0</v>
      </c>
      <c r="G47" s="153"/>
      <c r="H47" s="104"/>
      <c r="I47" s="104"/>
      <c r="J47" s="104"/>
      <c r="K47" s="6" t="s">
        <v>47</v>
      </c>
      <c r="L47" s="109"/>
      <c r="M47" s="172"/>
      <c r="N47" s="173"/>
      <c r="P47" s="44"/>
      <c r="Q47" s="11"/>
    </row>
    <row r="48" spans="1:18">
      <c r="A48" s="5"/>
      <c r="B48" s="5" t="s">
        <v>48</v>
      </c>
      <c r="C48" s="6"/>
      <c r="D48" s="6"/>
      <c r="E48" s="109"/>
      <c r="F48" s="162">
        <f>SUM(F46:G47)</f>
        <v>0</v>
      </c>
      <c r="G48" s="163"/>
      <c r="H48" s="104"/>
      <c r="I48" s="104"/>
      <c r="J48" s="104"/>
      <c r="K48" s="6"/>
      <c r="L48" s="109"/>
      <c r="M48" s="49"/>
      <c r="N48" s="50"/>
      <c r="P48" s="44"/>
      <c r="Q48" s="51"/>
    </row>
    <row r="49" spans="1:17">
      <c r="A49" s="5"/>
      <c r="B49" s="5" t="s">
        <v>49</v>
      </c>
      <c r="C49" s="6"/>
      <c r="D49" s="6"/>
      <c r="E49" s="109"/>
      <c r="F49" s="152">
        <v>0</v>
      </c>
      <c r="G49" s="153"/>
      <c r="H49" s="104"/>
      <c r="I49" s="104"/>
      <c r="J49" s="104"/>
      <c r="K49" s="6"/>
      <c r="L49" s="109"/>
      <c r="M49" s="49"/>
      <c r="N49" s="50"/>
      <c r="P49" s="44"/>
      <c r="Q49" s="11"/>
    </row>
    <row r="50" spans="1:17">
      <c r="A50" s="5"/>
      <c r="B50" s="5" t="s">
        <v>48</v>
      </c>
      <c r="C50" s="6"/>
      <c r="D50" s="6"/>
      <c r="E50" s="109"/>
      <c r="F50" s="162">
        <f>SUM(F48:G49)</f>
        <v>0</v>
      </c>
      <c r="G50" s="163"/>
      <c r="H50" s="104"/>
      <c r="I50" s="104"/>
      <c r="J50" s="104"/>
      <c r="K50" s="6"/>
      <c r="L50" s="109"/>
      <c r="M50" s="49"/>
      <c r="N50" s="50"/>
      <c r="P50" s="44"/>
      <c r="Q50" s="11"/>
    </row>
    <row r="51" spans="1:17">
      <c r="A51" s="5"/>
      <c r="B51" s="5" t="s">
        <v>33</v>
      </c>
      <c r="C51" s="6"/>
      <c r="D51" s="6"/>
      <c r="E51" s="109"/>
      <c r="F51" s="164">
        <v>0</v>
      </c>
      <c r="G51" s="165"/>
      <c r="H51" s="6"/>
      <c r="I51" s="52" t="s">
        <v>50</v>
      </c>
      <c r="J51" s="39"/>
      <c r="K51" s="39"/>
      <c r="L51" s="39"/>
      <c r="M51" s="39"/>
      <c r="N51" s="53"/>
      <c r="P51" s="44"/>
      <c r="Q51" s="11"/>
    </row>
    <row r="52" spans="1:17">
      <c r="A52" s="5"/>
      <c r="B52" s="5" t="s">
        <v>51</v>
      </c>
      <c r="C52" s="6"/>
      <c r="D52" s="6"/>
      <c r="E52" s="109"/>
      <c r="F52" s="152">
        <v>0</v>
      </c>
      <c r="G52" s="153"/>
      <c r="H52" s="6"/>
      <c r="I52" s="54"/>
      <c r="J52" s="55"/>
      <c r="K52" s="55"/>
      <c r="L52" s="55"/>
      <c r="M52" s="55"/>
      <c r="N52" s="56"/>
      <c r="P52" s="6"/>
      <c r="Q52" s="6"/>
    </row>
    <row r="53" spans="1:17">
      <c r="A53" s="5"/>
      <c r="B53" s="5" t="s">
        <v>43</v>
      </c>
      <c r="C53" s="6"/>
      <c r="D53" s="6"/>
      <c r="E53" s="109" t="s">
        <v>52</v>
      </c>
      <c r="F53" s="152">
        <v>0</v>
      </c>
      <c r="G53" s="153"/>
      <c r="H53" s="6"/>
      <c r="I53" s="54"/>
      <c r="J53" s="55"/>
      <c r="K53" s="55"/>
      <c r="L53" s="55"/>
      <c r="M53" s="55"/>
      <c r="N53" s="56"/>
      <c r="P53" s="6"/>
      <c r="Q53" s="6"/>
    </row>
    <row r="54" spans="1:17">
      <c r="A54" s="5"/>
      <c r="B54" s="5" t="s">
        <v>53</v>
      </c>
      <c r="C54" s="6"/>
      <c r="D54" s="6"/>
      <c r="E54" s="109"/>
      <c r="F54" s="152">
        <v>0</v>
      </c>
      <c r="G54" s="153"/>
      <c r="H54" s="57"/>
      <c r="I54" s="54"/>
      <c r="J54" s="55"/>
      <c r="K54" s="55"/>
      <c r="L54" s="55"/>
      <c r="M54" s="55"/>
      <c r="N54" s="56"/>
      <c r="P54" s="143"/>
      <c r="Q54" s="143"/>
    </row>
    <row r="55" spans="1:17">
      <c r="A55" s="5"/>
      <c r="B55" s="5" t="s">
        <v>47</v>
      </c>
      <c r="C55" s="6"/>
      <c r="D55" s="6"/>
      <c r="E55" s="109"/>
      <c r="F55" s="154">
        <f>SUM(F50:G54)</f>
        <v>0</v>
      </c>
      <c r="G55" s="155"/>
      <c r="H55" s="6"/>
      <c r="I55" s="54"/>
      <c r="J55" s="55"/>
      <c r="K55" s="55"/>
      <c r="L55" s="55"/>
      <c r="M55" s="55"/>
      <c r="N55" s="56"/>
      <c r="P55" s="44"/>
      <c r="Q55" s="6"/>
    </row>
    <row r="56" spans="1:17">
      <c r="A56" s="5"/>
      <c r="B56" s="5" t="s">
        <v>54</v>
      </c>
      <c r="C56" s="6"/>
      <c r="D56" s="6"/>
      <c r="E56" s="109"/>
      <c r="F56" s="156">
        <f>+M46-F55</f>
        <v>1280</v>
      </c>
      <c r="G56" s="157"/>
      <c r="H56" s="6"/>
      <c r="I56" s="58"/>
      <c r="J56" s="31"/>
      <c r="K56" s="31"/>
      <c r="L56" s="31"/>
      <c r="M56" s="31"/>
      <c r="N56" s="59"/>
      <c r="P56" s="44"/>
      <c r="Q56" s="6"/>
    </row>
    <row r="57" spans="1:17" ht="12" thickBot="1">
      <c r="A57" s="5"/>
      <c r="B57" s="60" t="s">
        <v>48</v>
      </c>
      <c r="C57" s="30"/>
      <c r="D57" s="30"/>
      <c r="E57" s="61"/>
      <c r="F57" s="158">
        <f>+F55+F56</f>
        <v>1280</v>
      </c>
      <c r="G57" s="159"/>
      <c r="H57" s="6"/>
      <c r="I57" s="62"/>
      <c r="J57" s="31"/>
      <c r="K57" s="31"/>
      <c r="L57" s="31"/>
      <c r="M57" s="31"/>
      <c r="N57" s="59"/>
      <c r="P57" s="44"/>
      <c r="Q57" s="11"/>
    </row>
    <row r="58" spans="1:17">
      <c r="A58" s="5"/>
      <c r="B58" s="142" t="s">
        <v>55</v>
      </c>
      <c r="C58" s="143"/>
      <c r="D58" s="143"/>
      <c r="E58" s="143"/>
      <c r="F58" s="143"/>
      <c r="G58" s="143"/>
      <c r="H58" s="6"/>
      <c r="I58" s="160" t="s">
        <v>56</v>
      </c>
      <c r="J58" s="160"/>
      <c r="K58" s="160"/>
      <c r="L58" s="160"/>
      <c r="M58" s="160"/>
      <c r="N58" s="161"/>
      <c r="P58" s="44"/>
      <c r="Q58" s="11"/>
    </row>
    <row r="59" spans="1:17" ht="1.5" customHeight="1">
      <c r="A59" s="5"/>
      <c r="B59" s="102"/>
      <c r="C59" s="103"/>
      <c r="D59" s="103"/>
      <c r="E59" s="103"/>
      <c r="F59" s="103"/>
      <c r="G59" s="103"/>
      <c r="H59" s="6"/>
      <c r="I59" s="103"/>
      <c r="J59" s="103"/>
      <c r="K59" s="103"/>
      <c r="L59" s="103"/>
      <c r="M59" s="103"/>
      <c r="N59" s="107"/>
      <c r="P59" s="44"/>
      <c r="Q59" s="11" t="s">
        <v>57</v>
      </c>
    </row>
    <row r="60" spans="1:17" ht="11.25" hidden="1" customHeight="1">
      <c r="A60" s="5"/>
      <c r="B60" s="142"/>
      <c r="C60" s="143"/>
      <c r="D60" s="143"/>
      <c r="E60" s="143"/>
      <c r="F60" s="143"/>
      <c r="G60" s="143"/>
      <c r="H60" s="6"/>
      <c r="I60" s="6"/>
      <c r="J60" s="6"/>
      <c r="K60" s="6"/>
      <c r="L60" s="6"/>
      <c r="M60" s="6"/>
      <c r="N60" s="13"/>
      <c r="P60" s="44"/>
      <c r="Q60" s="11" t="s">
        <v>58</v>
      </c>
    </row>
    <row r="61" spans="1:17" ht="16.5" customHeight="1">
      <c r="A61" s="5"/>
      <c r="B61" s="146" t="s">
        <v>59</v>
      </c>
      <c r="C61" s="147"/>
      <c r="D61" s="147"/>
      <c r="E61" s="147"/>
      <c r="F61" s="147"/>
      <c r="G61" s="147"/>
      <c r="H61" s="6"/>
      <c r="I61" s="147" t="s">
        <v>122</v>
      </c>
      <c r="J61" s="147"/>
      <c r="K61" s="147"/>
      <c r="L61" s="147"/>
      <c r="M61" s="147"/>
      <c r="N61" s="148"/>
      <c r="P61" s="44"/>
      <c r="Q61" s="11"/>
    </row>
    <row r="62" spans="1:17">
      <c r="A62" s="5"/>
      <c r="B62" s="142" t="s">
        <v>57</v>
      </c>
      <c r="C62" s="143"/>
      <c r="D62" s="143"/>
      <c r="E62" s="143"/>
      <c r="F62" s="143"/>
      <c r="G62" s="143"/>
      <c r="H62" s="6"/>
      <c r="I62" s="142" t="s">
        <v>57</v>
      </c>
      <c r="J62" s="143"/>
      <c r="K62" s="143"/>
      <c r="L62" s="143"/>
      <c r="M62" s="143"/>
      <c r="N62" s="143"/>
      <c r="P62" s="6"/>
      <c r="Q62" s="6"/>
    </row>
    <row r="63" spans="1:17" ht="26.25" customHeight="1">
      <c r="A63" s="5"/>
      <c r="B63" s="149" t="s">
        <v>60</v>
      </c>
      <c r="C63" s="150"/>
      <c r="D63" s="150"/>
      <c r="E63" s="150"/>
      <c r="F63" s="150"/>
      <c r="G63" s="150"/>
      <c r="H63" s="6"/>
      <c r="I63" s="150" t="s">
        <v>72</v>
      </c>
      <c r="J63" s="150"/>
      <c r="K63" s="150"/>
      <c r="L63" s="150"/>
      <c r="M63" s="150"/>
      <c r="N63" s="151"/>
      <c r="P63" s="6"/>
      <c r="Q63" s="6"/>
    </row>
    <row r="64" spans="1:17" ht="2.25" customHeight="1">
      <c r="A64" s="5"/>
      <c r="B64" s="142" t="s">
        <v>61</v>
      </c>
      <c r="C64" s="143"/>
      <c r="D64" s="143"/>
      <c r="E64" s="143"/>
      <c r="F64" s="143"/>
      <c r="G64" s="143"/>
      <c r="H64" s="6"/>
      <c r="I64" s="144"/>
      <c r="J64" s="144"/>
      <c r="K64" s="144"/>
      <c r="L64" s="144"/>
      <c r="M64" s="144"/>
      <c r="N64" s="145"/>
      <c r="P64" s="6"/>
      <c r="Q64" s="6"/>
    </row>
    <row r="65" spans="1:17" ht="0.75" hidden="1" customHeight="1">
      <c r="A65" s="5"/>
      <c r="B65" s="5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13"/>
      <c r="P65" s="6"/>
      <c r="Q65" s="6"/>
    </row>
    <row r="66" spans="1:17" ht="14.25" customHeight="1" thickBot="1">
      <c r="A66" s="65"/>
      <c r="B66" s="65"/>
      <c r="C66" s="66"/>
      <c r="D66" s="66"/>
      <c r="E66" s="66"/>
      <c r="F66" s="66"/>
      <c r="G66" s="66"/>
      <c r="H66" s="66"/>
      <c r="I66" s="66" t="s">
        <v>62</v>
      </c>
      <c r="J66" s="66">
        <v>7862</v>
      </c>
      <c r="K66" s="66"/>
      <c r="L66" s="67"/>
      <c r="M66" s="68"/>
      <c r="N66" s="69"/>
      <c r="P66" s="6"/>
      <c r="Q66" s="6"/>
    </row>
    <row r="67" spans="1:17" ht="36" customHeight="1">
      <c r="N67" s="4" t="s">
        <v>63</v>
      </c>
      <c r="P67" s="6"/>
      <c r="Q67" s="6"/>
    </row>
    <row r="68" spans="1:17">
      <c r="P68" s="6"/>
      <c r="Q68" s="6"/>
    </row>
    <row r="69" spans="1:17">
      <c r="P69" s="6"/>
      <c r="Q69" s="6"/>
    </row>
    <row r="70" spans="1:17">
      <c r="P70" s="6"/>
      <c r="Q70" s="6"/>
    </row>
    <row r="71" spans="1:17">
      <c r="P71" s="6"/>
      <c r="Q71" s="6"/>
    </row>
    <row r="72" spans="1:17">
      <c r="P72" s="6"/>
      <c r="Q72" s="6"/>
    </row>
    <row r="73" spans="1:17">
      <c r="P73" s="6"/>
      <c r="Q73" s="6"/>
    </row>
    <row r="74" spans="1:17">
      <c r="P74" s="6"/>
      <c r="Q74" s="6"/>
    </row>
    <row r="75" spans="1:17">
      <c r="P75" s="6"/>
      <c r="Q75" s="6"/>
    </row>
    <row r="76" spans="1:17">
      <c r="P76" s="6"/>
      <c r="Q76" s="6"/>
    </row>
    <row r="77" spans="1:17">
      <c r="P77" s="6"/>
      <c r="Q77" s="6"/>
    </row>
    <row r="78" spans="1:17">
      <c r="P78" s="6"/>
      <c r="Q78" s="6"/>
    </row>
  </sheetData>
  <mergeCells count="100">
    <mergeCell ref="F57:G57"/>
    <mergeCell ref="B64:G64"/>
    <mergeCell ref="I64:N64"/>
    <mergeCell ref="B60:G60"/>
    <mergeCell ref="B61:G61"/>
    <mergeCell ref="I61:N61"/>
    <mergeCell ref="B62:G62"/>
    <mergeCell ref="I62:N62"/>
    <mergeCell ref="B63:G63"/>
    <mergeCell ref="I63:N63"/>
    <mergeCell ref="B58:G58"/>
    <mergeCell ref="I58:N58"/>
    <mergeCell ref="F51:G51"/>
    <mergeCell ref="F52:G52"/>
    <mergeCell ref="P54:Q54"/>
    <mergeCell ref="F55:G55"/>
    <mergeCell ref="F56:G56"/>
    <mergeCell ref="F53:G53"/>
    <mergeCell ref="F54:G54"/>
    <mergeCell ref="F47:G47"/>
    <mergeCell ref="M47:N47"/>
    <mergeCell ref="C42:E42"/>
    <mergeCell ref="G42:I42"/>
    <mergeCell ref="K42:L42"/>
    <mergeCell ref="M42:N42"/>
    <mergeCell ref="K44:L44"/>
    <mergeCell ref="M44:N44"/>
    <mergeCell ref="M45:N45"/>
    <mergeCell ref="F46:G46"/>
    <mergeCell ref="M46:N46"/>
    <mergeCell ref="F48:G48"/>
    <mergeCell ref="F49:G49"/>
    <mergeCell ref="F50:G50"/>
    <mergeCell ref="C38:E38"/>
    <mergeCell ref="G38:I38"/>
    <mergeCell ref="P42:Q42"/>
    <mergeCell ref="H43:I43"/>
    <mergeCell ref="M43:N43"/>
    <mergeCell ref="C39:E39"/>
    <mergeCell ref="G39:I39"/>
    <mergeCell ref="C40:E40"/>
    <mergeCell ref="G40:I40"/>
    <mergeCell ref="M40:N40"/>
    <mergeCell ref="C41:E41"/>
    <mergeCell ref="G41:I41"/>
    <mergeCell ref="M41:N41"/>
    <mergeCell ref="C35:E35"/>
    <mergeCell ref="G35:I35"/>
    <mergeCell ref="C36:E36"/>
    <mergeCell ref="G36:I36"/>
    <mergeCell ref="C37:E37"/>
    <mergeCell ref="G37:I37"/>
    <mergeCell ref="C32:E32"/>
    <mergeCell ref="G32:I32"/>
    <mergeCell ref="C33:E33"/>
    <mergeCell ref="G33:I33"/>
    <mergeCell ref="C34:E34"/>
    <mergeCell ref="G34:I34"/>
    <mergeCell ref="B21:E21"/>
    <mergeCell ref="C30:E30"/>
    <mergeCell ref="G30:I30"/>
    <mergeCell ref="C31:E31"/>
    <mergeCell ref="G31:I31"/>
    <mergeCell ref="C29:E29"/>
    <mergeCell ref="G29:I29"/>
    <mergeCell ref="F23:G23"/>
    <mergeCell ref="F24:G24"/>
    <mergeCell ref="M24:N24"/>
    <mergeCell ref="F25:G25"/>
    <mergeCell ref="M25:N25"/>
    <mergeCell ref="F26:G26"/>
    <mergeCell ref="M26:N26"/>
    <mergeCell ref="C27:E27"/>
    <mergeCell ref="G27:I27"/>
    <mergeCell ref="M27:N27"/>
    <mergeCell ref="C28:E28"/>
    <mergeCell ref="G28:I28"/>
    <mergeCell ref="F21:I21"/>
    <mergeCell ref="J21:K21"/>
    <mergeCell ref="L21:N21"/>
    <mergeCell ref="B13:N15"/>
    <mergeCell ref="G16:H16"/>
    <mergeCell ref="L16:M16"/>
    <mergeCell ref="B17:N17"/>
    <mergeCell ref="B18:C18"/>
    <mergeCell ref="E18:G18"/>
    <mergeCell ref="I18:J18"/>
    <mergeCell ref="L18:M18"/>
    <mergeCell ref="B19:N19"/>
    <mergeCell ref="B20:E20"/>
    <mergeCell ref="F20:I20"/>
    <mergeCell ref="J20:K20"/>
    <mergeCell ref="L20:N20"/>
    <mergeCell ref="B11:C11"/>
    <mergeCell ref="D11:N11"/>
    <mergeCell ref="M2:N2"/>
    <mergeCell ref="L3:M3"/>
    <mergeCell ref="L8:M8"/>
    <mergeCell ref="K9:L9"/>
    <mergeCell ref="M9:N9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95" orientation="portrait" r:id="rId1"/>
  <headerFooter alignWithMargins="0"/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8"/>
  <dimension ref="A1:V78"/>
  <sheetViews>
    <sheetView topLeftCell="A10" zoomScaleNormal="100" workbookViewId="0">
      <selection activeCell="J33" sqref="J33"/>
    </sheetView>
  </sheetViews>
  <sheetFormatPr baseColWidth="10" defaultColWidth="6.7109375" defaultRowHeight="11.25"/>
  <cols>
    <col min="1" max="1" width="0.42578125" style="4" customWidth="1"/>
    <col min="2" max="2" width="6.7109375" style="4" customWidth="1"/>
    <col min="3" max="3" width="8.140625" style="4" customWidth="1"/>
    <col min="4" max="6" width="6.7109375" style="4" customWidth="1"/>
    <col min="7" max="7" width="6.28515625" style="4" customWidth="1"/>
    <col min="8" max="8" width="3.28515625" style="4" customWidth="1"/>
    <col min="9" max="9" width="7.7109375" style="4" customWidth="1"/>
    <col min="10" max="10" width="9.5703125" style="4" customWidth="1"/>
    <col min="11" max="11" width="4" style="4" customWidth="1"/>
    <col min="12" max="12" width="7" style="4" customWidth="1"/>
    <col min="13" max="13" width="5.28515625" style="4" bestFit="1" customWidth="1"/>
    <col min="14" max="14" width="16.28515625" style="4" customWidth="1"/>
    <col min="15" max="15" width="8.140625" style="4" bestFit="1" customWidth="1"/>
    <col min="16" max="16" width="9.28515625" style="4" bestFit="1" customWidth="1"/>
    <col min="17" max="17" width="10.28515625" style="4" bestFit="1" customWidth="1"/>
    <col min="18" max="16384" width="6.7109375" style="4"/>
  </cols>
  <sheetData>
    <row r="1" spans="1:22">
      <c r="A1" s="1"/>
      <c r="B1" s="1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</row>
    <row r="2" spans="1:22">
      <c r="A2" s="5"/>
      <c r="B2" s="5"/>
      <c r="C2" s="6"/>
      <c r="D2" s="6"/>
      <c r="E2" s="6"/>
      <c r="F2" s="6"/>
      <c r="G2" s="6"/>
      <c r="H2" s="6"/>
      <c r="I2" s="6"/>
      <c r="J2" s="6"/>
      <c r="K2" s="6"/>
      <c r="L2" s="7" t="s">
        <v>0</v>
      </c>
      <c r="M2" s="198">
        <v>20</v>
      </c>
      <c r="N2" s="200"/>
    </row>
    <row r="3" spans="1:22">
      <c r="A3" s="5"/>
      <c r="B3" s="5"/>
      <c r="C3" s="6"/>
      <c r="D3" s="6"/>
      <c r="E3" s="6"/>
      <c r="F3" s="6"/>
      <c r="G3" s="6"/>
      <c r="H3" s="6"/>
      <c r="I3" s="6"/>
      <c r="J3" s="6"/>
      <c r="K3" s="6"/>
      <c r="L3" s="179" t="s">
        <v>1</v>
      </c>
      <c r="M3" s="213"/>
      <c r="N3" s="8">
        <v>7862</v>
      </c>
    </row>
    <row r="4" spans="1:22">
      <c r="A4" s="5"/>
      <c r="B4" s="5"/>
      <c r="C4" s="6"/>
      <c r="D4" s="6"/>
      <c r="E4" s="6"/>
      <c r="F4" s="6"/>
      <c r="G4" s="6"/>
      <c r="H4" s="6"/>
      <c r="I4" s="6"/>
      <c r="J4" s="6"/>
      <c r="K4" s="6"/>
      <c r="L4" s="105"/>
      <c r="M4" s="105"/>
      <c r="N4" s="10" t="s">
        <v>2</v>
      </c>
    </row>
    <row r="5" spans="1:22">
      <c r="A5" s="5"/>
      <c r="B5" s="5"/>
      <c r="C5" s="6"/>
      <c r="D5" s="6"/>
      <c r="E5" s="6"/>
      <c r="F5" s="6"/>
      <c r="G5" s="11"/>
      <c r="H5" s="6"/>
      <c r="I5" s="6"/>
      <c r="J5" s="6"/>
      <c r="K5" s="6"/>
      <c r="L5" s="105" t="s">
        <v>3</v>
      </c>
      <c r="M5" s="105"/>
      <c r="N5" s="12"/>
    </row>
    <row r="6" spans="1:22">
      <c r="A6" s="5"/>
      <c r="B6" s="5"/>
      <c r="C6" s="6"/>
      <c r="D6" s="6"/>
      <c r="E6" s="6"/>
      <c r="F6" s="6"/>
      <c r="G6" s="11" t="s">
        <v>4</v>
      </c>
      <c r="H6" s="6"/>
      <c r="I6" s="6"/>
      <c r="J6" s="6"/>
      <c r="K6" s="6"/>
      <c r="L6" s="6"/>
      <c r="M6" s="6"/>
      <c r="N6" s="13"/>
    </row>
    <row r="7" spans="1:22">
      <c r="A7" s="5"/>
      <c r="B7" s="5"/>
      <c r="C7" s="6"/>
      <c r="D7" s="6"/>
      <c r="E7" s="6"/>
      <c r="F7" s="11"/>
      <c r="G7" s="11"/>
      <c r="H7" s="6"/>
      <c r="I7" s="6"/>
      <c r="J7" s="6"/>
      <c r="K7" s="6"/>
      <c r="L7" s="6"/>
      <c r="M7" s="6"/>
      <c r="N7" s="13"/>
    </row>
    <row r="8" spans="1:22" ht="12" thickBot="1">
      <c r="A8" s="5"/>
      <c r="B8" s="5"/>
      <c r="C8" s="6"/>
      <c r="D8" s="6"/>
      <c r="E8" s="6"/>
      <c r="F8" s="6"/>
      <c r="G8" s="6" t="s">
        <v>5</v>
      </c>
      <c r="H8" s="6"/>
      <c r="I8" s="6"/>
      <c r="J8" s="14">
        <v>26</v>
      </c>
      <c r="K8" s="103" t="s">
        <v>6</v>
      </c>
      <c r="L8" s="147" t="s">
        <v>64</v>
      </c>
      <c r="M8" s="147"/>
      <c r="N8" s="13">
        <v>2019</v>
      </c>
    </row>
    <row r="9" spans="1:22">
      <c r="A9" s="5"/>
      <c r="B9" s="5"/>
      <c r="C9" s="6"/>
      <c r="D9" s="6"/>
      <c r="E9" s="6"/>
      <c r="F9" s="6"/>
      <c r="G9" s="6"/>
      <c r="H9" s="6"/>
      <c r="I9" s="6"/>
      <c r="J9" s="6"/>
      <c r="K9" s="143" t="s">
        <v>7</v>
      </c>
      <c r="L9" s="143"/>
      <c r="M9" s="172">
        <f>M46</f>
        <v>1891.6</v>
      </c>
      <c r="N9" s="173"/>
    </row>
    <row r="10" spans="1:22" ht="13.5" customHeight="1">
      <c r="A10" s="5"/>
      <c r="B10" s="5" t="s">
        <v>8</v>
      </c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13"/>
    </row>
    <row r="11" spans="1:22">
      <c r="A11" s="108"/>
      <c r="B11" s="214">
        <f>$M$9</f>
        <v>1891.6</v>
      </c>
      <c r="C11" s="215"/>
      <c r="D11" s="216" t="s">
        <v>147</v>
      </c>
      <c r="E11" s="216"/>
      <c r="F11" s="216"/>
      <c r="G11" s="216"/>
      <c r="H11" s="216"/>
      <c r="I11" s="216"/>
      <c r="J11" s="216"/>
      <c r="K11" s="216"/>
      <c r="L11" s="216"/>
      <c r="M11" s="216"/>
      <c r="N11" s="217"/>
    </row>
    <row r="12" spans="1:22">
      <c r="A12" s="5"/>
      <c r="B12" s="5" t="s">
        <v>9</v>
      </c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13"/>
      <c r="P12" s="4" t="s">
        <v>10</v>
      </c>
      <c r="T12" s="4" t="s">
        <v>11</v>
      </c>
    </row>
    <row r="13" spans="1:22" ht="12.75" customHeight="1">
      <c r="A13" s="5"/>
      <c r="B13" s="206" t="s">
        <v>148</v>
      </c>
      <c r="C13" s="207"/>
      <c r="D13" s="207"/>
      <c r="E13" s="207"/>
      <c r="F13" s="207"/>
      <c r="G13" s="207"/>
      <c r="H13" s="207"/>
      <c r="I13" s="207"/>
      <c r="J13" s="207"/>
      <c r="K13" s="207"/>
      <c r="L13" s="207"/>
      <c r="M13" s="207"/>
      <c r="N13" s="208"/>
    </row>
    <row r="14" spans="1:22">
      <c r="A14" s="5"/>
      <c r="B14" s="206"/>
      <c r="C14" s="207"/>
      <c r="D14" s="207"/>
      <c r="E14" s="207"/>
      <c r="F14" s="207"/>
      <c r="G14" s="207"/>
      <c r="H14" s="207"/>
      <c r="I14" s="207"/>
      <c r="J14" s="207"/>
      <c r="K14" s="207"/>
      <c r="L14" s="207"/>
      <c r="M14" s="207"/>
      <c r="N14" s="208"/>
      <c r="V14" s="4" t="s">
        <v>11</v>
      </c>
    </row>
    <row r="15" spans="1:22">
      <c r="A15" s="5"/>
      <c r="B15" s="206"/>
      <c r="C15" s="207"/>
      <c r="D15" s="207"/>
      <c r="E15" s="207"/>
      <c r="F15" s="207"/>
      <c r="G15" s="207"/>
      <c r="H15" s="207"/>
      <c r="I15" s="207"/>
      <c r="J15" s="207"/>
      <c r="K15" s="207"/>
      <c r="L15" s="207"/>
      <c r="M15" s="207"/>
      <c r="N15" s="208"/>
    </row>
    <row r="16" spans="1:22">
      <c r="A16" s="5"/>
      <c r="B16" s="5" t="s">
        <v>12</v>
      </c>
      <c r="C16" s="6"/>
      <c r="D16" s="6"/>
      <c r="E16" s="106">
        <v>27</v>
      </c>
      <c r="F16" s="103" t="s">
        <v>6</v>
      </c>
      <c r="G16" s="147" t="s">
        <v>64</v>
      </c>
      <c r="H16" s="147"/>
      <c r="I16" s="103" t="s">
        <v>13</v>
      </c>
      <c r="J16" s="106">
        <v>28</v>
      </c>
      <c r="K16" s="103" t="s">
        <v>14</v>
      </c>
      <c r="L16" s="147" t="s">
        <v>15</v>
      </c>
      <c r="M16" s="147"/>
      <c r="N16" s="13">
        <v>2019</v>
      </c>
      <c r="P16" s="19"/>
    </row>
    <row r="17" spans="1:22" ht="12" thickBot="1">
      <c r="A17" s="5"/>
      <c r="B17" s="192">
        <v>27</v>
      </c>
      <c r="C17" s="193"/>
      <c r="D17" s="193"/>
      <c r="E17" s="193"/>
      <c r="F17" s="193"/>
      <c r="G17" s="193"/>
      <c r="H17" s="193"/>
      <c r="I17" s="193"/>
      <c r="J17" s="193"/>
      <c r="K17" s="193"/>
      <c r="L17" s="193"/>
      <c r="M17" s="193"/>
      <c r="N17" s="194"/>
    </row>
    <row r="18" spans="1:22" ht="12" thickBot="1">
      <c r="A18" s="5"/>
      <c r="B18" s="142" t="s">
        <v>16</v>
      </c>
      <c r="C18" s="209"/>
      <c r="D18" s="20"/>
      <c r="E18" s="210" t="s">
        <v>17</v>
      </c>
      <c r="F18" s="211"/>
      <c r="G18" s="212"/>
      <c r="H18" s="20" t="s">
        <v>18</v>
      </c>
      <c r="I18" s="210" t="s">
        <v>19</v>
      </c>
      <c r="J18" s="212"/>
      <c r="K18" s="20"/>
      <c r="L18" s="210" t="s">
        <v>20</v>
      </c>
      <c r="M18" s="212"/>
      <c r="N18" s="20"/>
      <c r="V18" s="4" t="s">
        <v>11</v>
      </c>
    </row>
    <row r="19" spans="1:22">
      <c r="A19" s="5"/>
      <c r="B19" s="192" t="s">
        <v>3</v>
      </c>
      <c r="C19" s="193"/>
      <c r="D19" s="193"/>
      <c r="E19" s="193"/>
      <c r="F19" s="193"/>
      <c r="G19" s="193"/>
      <c r="H19" s="193"/>
      <c r="I19" s="193"/>
      <c r="J19" s="193"/>
      <c r="K19" s="193"/>
      <c r="L19" s="193"/>
      <c r="M19" s="193"/>
      <c r="N19" s="194"/>
      <c r="Q19" s="4" t="s">
        <v>11</v>
      </c>
    </row>
    <row r="20" spans="1:22" ht="12.75" customHeight="1">
      <c r="A20" s="5"/>
      <c r="B20" s="195"/>
      <c r="C20" s="196"/>
      <c r="D20" s="196"/>
      <c r="E20" s="197"/>
      <c r="F20" s="198"/>
      <c r="G20" s="174"/>
      <c r="H20" s="174"/>
      <c r="I20" s="199"/>
      <c r="J20" s="198"/>
      <c r="K20" s="199"/>
      <c r="L20" s="198"/>
      <c r="M20" s="174"/>
      <c r="N20" s="200"/>
      <c r="Q20" s="4" t="s">
        <v>11</v>
      </c>
    </row>
    <row r="21" spans="1:22">
      <c r="A21" s="5"/>
      <c r="B21" s="201" t="s">
        <v>21</v>
      </c>
      <c r="C21" s="202"/>
      <c r="D21" s="202"/>
      <c r="E21" s="203"/>
      <c r="F21" s="204" t="s">
        <v>22</v>
      </c>
      <c r="G21" s="202"/>
      <c r="H21" s="202"/>
      <c r="I21" s="203"/>
      <c r="J21" s="204" t="s">
        <v>23</v>
      </c>
      <c r="K21" s="203"/>
      <c r="L21" s="204" t="s">
        <v>24</v>
      </c>
      <c r="M21" s="202"/>
      <c r="N21" s="205"/>
    </row>
    <row r="22" spans="1:22">
      <c r="A22" s="5"/>
      <c r="B22" s="22" t="s">
        <v>25</v>
      </c>
      <c r="C22" s="6"/>
      <c r="D22" s="6"/>
      <c r="E22" s="11"/>
      <c r="F22" s="6"/>
      <c r="G22" s="6"/>
      <c r="H22" s="6"/>
      <c r="I22" s="6"/>
      <c r="J22" s="6"/>
      <c r="K22" s="6"/>
      <c r="L22" s="6"/>
      <c r="M22" s="6"/>
      <c r="N22" s="13"/>
    </row>
    <row r="23" spans="1:22">
      <c r="A23" s="5"/>
      <c r="B23" s="5"/>
      <c r="C23" s="6" t="s">
        <v>26</v>
      </c>
      <c r="D23" s="6"/>
      <c r="E23" s="103"/>
      <c r="F23" s="147" t="s">
        <v>27</v>
      </c>
      <c r="G23" s="147"/>
      <c r="H23" s="6"/>
      <c r="I23" s="6"/>
      <c r="J23" s="11"/>
      <c r="K23" s="6"/>
      <c r="L23" s="6"/>
      <c r="M23" s="6"/>
      <c r="N23" s="13"/>
    </row>
    <row r="24" spans="1:22">
      <c r="A24" s="5"/>
      <c r="B24" s="5" t="s">
        <v>28</v>
      </c>
      <c r="C24" s="6"/>
      <c r="D24" s="23"/>
      <c r="E24" s="103" t="s">
        <v>29</v>
      </c>
      <c r="F24" s="168"/>
      <c r="G24" s="184"/>
      <c r="H24" s="6" t="s">
        <v>30</v>
      </c>
      <c r="I24" s="6"/>
      <c r="J24" s="24"/>
      <c r="K24" s="6"/>
      <c r="L24" s="6"/>
      <c r="M24" s="185"/>
      <c r="N24" s="186"/>
    </row>
    <row r="25" spans="1:22">
      <c r="A25" s="5"/>
      <c r="B25" s="5" t="s">
        <v>28</v>
      </c>
      <c r="C25" s="6"/>
      <c r="D25" s="23">
        <v>2</v>
      </c>
      <c r="E25" s="103" t="s">
        <v>29</v>
      </c>
      <c r="F25" s="187">
        <v>640</v>
      </c>
      <c r="G25" s="187"/>
      <c r="H25" s="6" t="s">
        <v>31</v>
      </c>
      <c r="I25" s="6"/>
      <c r="J25" s="11"/>
      <c r="K25" s="6" t="s">
        <v>32</v>
      </c>
      <c r="L25" s="6"/>
      <c r="M25" s="188">
        <f>D24*F24+D25*F25</f>
        <v>1280</v>
      </c>
      <c r="N25" s="188"/>
    </row>
    <row r="26" spans="1:22">
      <c r="A26" s="5"/>
      <c r="B26" s="22" t="s">
        <v>33</v>
      </c>
      <c r="C26" s="6"/>
      <c r="D26" s="25"/>
      <c r="E26" s="103"/>
      <c r="F26" s="189"/>
      <c r="G26" s="189"/>
      <c r="H26" s="6"/>
      <c r="I26" s="6"/>
      <c r="J26" s="6"/>
      <c r="K26" s="6"/>
      <c r="L26" s="6"/>
      <c r="M26" s="190"/>
      <c r="N26" s="191"/>
    </row>
    <row r="27" spans="1:22" ht="12">
      <c r="A27" s="5"/>
      <c r="B27" s="5" t="s">
        <v>6</v>
      </c>
      <c r="C27" s="147" t="s">
        <v>34</v>
      </c>
      <c r="D27" s="147"/>
      <c r="E27" s="147"/>
      <c r="F27" s="103" t="s">
        <v>29</v>
      </c>
      <c r="G27" s="147" t="s">
        <v>144</v>
      </c>
      <c r="H27" s="147"/>
      <c r="I27" s="147"/>
      <c r="J27" s="27">
        <v>57</v>
      </c>
      <c r="K27" s="6" t="s">
        <v>35</v>
      </c>
      <c r="L27" s="6"/>
      <c r="M27" s="182"/>
      <c r="N27" s="183"/>
    </row>
    <row r="28" spans="1:22">
      <c r="A28" s="5"/>
      <c r="B28" s="5" t="s">
        <v>6</v>
      </c>
      <c r="C28" s="147" t="s">
        <v>144</v>
      </c>
      <c r="D28" s="147"/>
      <c r="E28" s="147"/>
      <c r="F28" s="28" t="s">
        <v>29</v>
      </c>
      <c r="G28" s="147" t="s">
        <v>87</v>
      </c>
      <c r="H28" s="147"/>
      <c r="I28" s="147"/>
      <c r="J28" s="27">
        <v>57</v>
      </c>
      <c r="K28" s="6" t="s">
        <v>35</v>
      </c>
      <c r="L28" s="6"/>
      <c r="M28" s="6"/>
      <c r="N28" s="29"/>
    </row>
    <row r="29" spans="1:22">
      <c r="A29" s="5"/>
      <c r="B29" s="5" t="s">
        <v>6</v>
      </c>
      <c r="C29" s="147" t="s">
        <v>34</v>
      </c>
      <c r="D29" s="147"/>
      <c r="E29" s="147"/>
      <c r="F29" s="103" t="s">
        <v>29</v>
      </c>
      <c r="G29" s="147" t="s">
        <v>144</v>
      </c>
      <c r="H29" s="147"/>
      <c r="I29" s="147"/>
      <c r="J29" s="27">
        <v>57</v>
      </c>
      <c r="K29" s="6" t="s">
        <v>35</v>
      </c>
      <c r="L29" s="6"/>
      <c r="M29" s="6"/>
      <c r="N29" s="13"/>
    </row>
    <row r="30" spans="1:22">
      <c r="A30" s="5"/>
      <c r="B30" s="5" t="s">
        <v>6</v>
      </c>
      <c r="C30" s="147" t="s">
        <v>144</v>
      </c>
      <c r="D30" s="147"/>
      <c r="E30" s="147"/>
      <c r="F30" s="28" t="s">
        <v>29</v>
      </c>
      <c r="G30" s="147" t="s">
        <v>87</v>
      </c>
      <c r="H30" s="147"/>
      <c r="I30" s="147"/>
      <c r="J30" s="27">
        <v>57</v>
      </c>
      <c r="K30" s="6" t="s">
        <v>35</v>
      </c>
      <c r="L30" s="6"/>
      <c r="M30" s="6"/>
      <c r="N30" s="13"/>
    </row>
    <row r="31" spans="1:22" ht="11.25" customHeight="1">
      <c r="A31" s="5"/>
      <c r="B31" s="5" t="s">
        <v>6</v>
      </c>
      <c r="C31" s="147" t="s">
        <v>36</v>
      </c>
      <c r="D31" s="147"/>
      <c r="E31" s="147"/>
      <c r="F31" s="103" t="s">
        <v>29</v>
      </c>
      <c r="G31" s="147" t="s">
        <v>36</v>
      </c>
      <c r="H31" s="147"/>
      <c r="I31" s="147"/>
      <c r="J31" s="27">
        <v>50</v>
      </c>
      <c r="K31" s="6" t="s">
        <v>35</v>
      </c>
      <c r="L31" s="6"/>
      <c r="M31" s="6"/>
      <c r="N31" s="13"/>
    </row>
    <row r="32" spans="1:22">
      <c r="A32" s="5"/>
      <c r="B32" s="5" t="s">
        <v>6</v>
      </c>
      <c r="C32" s="147"/>
      <c r="D32" s="147"/>
      <c r="E32" s="147"/>
      <c r="F32" s="28" t="s">
        <v>29</v>
      </c>
      <c r="G32" s="147"/>
      <c r="H32" s="147"/>
      <c r="I32" s="147"/>
      <c r="J32" s="27"/>
      <c r="K32" s="6" t="s">
        <v>35</v>
      </c>
      <c r="L32" s="6"/>
      <c r="M32" s="6"/>
      <c r="N32" s="13"/>
    </row>
    <row r="33" spans="1:18" ht="11.25" customHeight="1">
      <c r="A33" s="5"/>
      <c r="B33" s="5" t="s">
        <v>6</v>
      </c>
      <c r="C33" s="174"/>
      <c r="D33" s="174"/>
      <c r="E33" s="174"/>
      <c r="F33" s="28" t="s">
        <v>29</v>
      </c>
      <c r="G33" s="174"/>
      <c r="H33" s="174"/>
      <c r="I33" s="174"/>
      <c r="J33" s="30"/>
      <c r="K33" s="6" t="s">
        <v>35</v>
      </c>
      <c r="L33" s="6"/>
      <c r="M33" s="6"/>
      <c r="N33" s="13"/>
    </row>
    <row r="34" spans="1:18">
      <c r="A34" s="5"/>
      <c r="B34" s="5" t="s">
        <v>6</v>
      </c>
      <c r="C34" s="147"/>
      <c r="D34" s="147"/>
      <c r="E34" s="147"/>
      <c r="F34" s="28" t="s">
        <v>29</v>
      </c>
      <c r="G34" s="147"/>
      <c r="H34" s="147"/>
      <c r="I34" s="147"/>
      <c r="J34" s="27"/>
      <c r="K34" s="6" t="s">
        <v>35</v>
      </c>
      <c r="L34" s="6"/>
      <c r="M34" s="6"/>
      <c r="N34" s="13"/>
    </row>
    <row r="35" spans="1:18">
      <c r="A35" s="5"/>
      <c r="B35" s="5"/>
      <c r="C35" s="174"/>
      <c r="D35" s="174"/>
      <c r="E35" s="174"/>
      <c r="F35" s="28" t="s">
        <v>29</v>
      </c>
      <c r="G35" s="174"/>
      <c r="H35" s="174"/>
      <c r="I35" s="174"/>
      <c r="J35" s="31"/>
      <c r="K35" s="6" t="s">
        <v>35</v>
      </c>
      <c r="L35" s="6"/>
      <c r="M35" s="6"/>
      <c r="N35" s="13"/>
    </row>
    <row r="36" spans="1:18">
      <c r="A36" s="5"/>
      <c r="B36" s="5"/>
      <c r="C36" s="174"/>
      <c r="D36" s="174"/>
      <c r="E36" s="174"/>
      <c r="F36" s="103" t="s">
        <v>29</v>
      </c>
      <c r="G36" s="174"/>
      <c r="H36" s="174"/>
      <c r="I36" s="174"/>
      <c r="J36" s="31"/>
      <c r="K36" s="6" t="s">
        <v>35</v>
      </c>
      <c r="L36" s="6"/>
      <c r="M36" s="6"/>
      <c r="N36" s="13"/>
    </row>
    <row r="37" spans="1:18">
      <c r="A37" s="5"/>
      <c r="B37" s="5"/>
      <c r="C37" s="174"/>
      <c r="D37" s="174"/>
      <c r="E37" s="174"/>
      <c r="F37" s="103" t="s">
        <v>29</v>
      </c>
      <c r="G37" s="174"/>
      <c r="H37" s="174"/>
      <c r="I37" s="174"/>
      <c r="J37" s="31"/>
      <c r="K37" s="6" t="s">
        <v>35</v>
      </c>
      <c r="L37" s="6"/>
      <c r="M37" s="6"/>
      <c r="N37" s="13"/>
    </row>
    <row r="38" spans="1:18">
      <c r="A38" s="5"/>
      <c r="B38" s="5"/>
      <c r="C38" s="174"/>
      <c r="D38" s="174"/>
      <c r="E38" s="174"/>
      <c r="F38" s="103" t="s">
        <v>29</v>
      </c>
      <c r="G38" s="174"/>
      <c r="H38" s="174"/>
      <c r="I38" s="174"/>
      <c r="J38" s="31"/>
      <c r="K38" s="6" t="s">
        <v>35</v>
      </c>
      <c r="L38" s="6"/>
      <c r="M38" s="6"/>
      <c r="N38" s="13"/>
    </row>
    <row r="39" spans="1:18">
      <c r="A39" s="5"/>
      <c r="B39" s="5"/>
      <c r="C39" s="174"/>
      <c r="D39" s="174"/>
      <c r="E39" s="174"/>
      <c r="F39" s="103" t="s">
        <v>29</v>
      </c>
      <c r="G39" s="174"/>
      <c r="H39" s="174"/>
      <c r="I39" s="174"/>
      <c r="J39" s="31"/>
      <c r="K39" s="6" t="s">
        <v>35</v>
      </c>
      <c r="L39" s="6"/>
      <c r="M39" s="32"/>
      <c r="N39" s="33"/>
    </row>
    <row r="40" spans="1:18">
      <c r="A40" s="5"/>
      <c r="B40" s="5"/>
      <c r="C40" s="174"/>
      <c r="D40" s="174"/>
      <c r="E40" s="174"/>
      <c r="F40" s="103" t="s">
        <v>29</v>
      </c>
      <c r="G40" s="174"/>
      <c r="H40" s="174"/>
      <c r="I40" s="174"/>
      <c r="J40" s="31"/>
      <c r="K40" s="6" t="s">
        <v>35</v>
      </c>
      <c r="L40" s="109"/>
      <c r="M40" s="180">
        <f>M25</f>
        <v>1280</v>
      </c>
      <c r="N40" s="181"/>
    </row>
    <row r="41" spans="1:18">
      <c r="A41" s="5"/>
      <c r="B41" s="5"/>
      <c r="C41" s="174"/>
      <c r="D41" s="174"/>
      <c r="E41" s="174"/>
      <c r="F41" s="103" t="s">
        <v>29</v>
      </c>
      <c r="G41" s="174"/>
      <c r="H41" s="174"/>
      <c r="I41" s="174"/>
      <c r="J41" s="31"/>
      <c r="K41" s="35"/>
      <c r="L41" s="36" t="s">
        <v>37</v>
      </c>
      <c r="M41" s="177">
        <v>1</v>
      </c>
      <c r="N41" s="178"/>
      <c r="R41" s="4" t="s">
        <v>38</v>
      </c>
    </row>
    <row r="42" spans="1:18">
      <c r="A42" s="5"/>
      <c r="B42" s="5"/>
      <c r="C42" s="174"/>
      <c r="D42" s="174"/>
      <c r="E42" s="174"/>
      <c r="F42" s="6"/>
      <c r="G42" s="174"/>
      <c r="H42" s="174"/>
      <c r="I42" s="174"/>
      <c r="J42" s="31"/>
      <c r="K42" s="175" t="s">
        <v>39</v>
      </c>
      <c r="L42" s="176"/>
      <c r="M42" s="177"/>
      <c r="N42" s="178"/>
      <c r="P42" s="143"/>
      <c r="Q42" s="143"/>
    </row>
    <row r="43" spans="1:18">
      <c r="A43" s="5"/>
      <c r="B43" s="37"/>
      <c r="C43" s="38" t="s">
        <v>40</v>
      </c>
      <c r="D43" s="39"/>
      <c r="E43" s="39"/>
      <c r="F43" s="39"/>
      <c r="G43" s="40"/>
      <c r="H43" s="179"/>
      <c r="I43" s="179"/>
      <c r="J43" s="41">
        <f>SUM(J27:J42)</f>
        <v>278</v>
      </c>
      <c r="K43" s="42"/>
      <c r="L43" s="104" t="s">
        <v>33</v>
      </c>
      <c r="M43" s="168">
        <f>J43*J44</f>
        <v>611.6</v>
      </c>
      <c r="N43" s="169"/>
      <c r="P43" s="44"/>
      <c r="Q43" s="6"/>
    </row>
    <row r="44" spans="1:18">
      <c r="A44" s="5"/>
      <c r="B44" s="5"/>
      <c r="C44" s="7"/>
      <c r="D44" s="6"/>
      <c r="E44" s="6"/>
      <c r="F44" s="6"/>
      <c r="G44" s="45"/>
      <c r="I44" s="105" t="s">
        <v>41</v>
      </c>
      <c r="J44" s="46">
        <v>2.2000000000000002</v>
      </c>
      <c r="K44" s="166" t="s">
        <v>42</v>
      </c>
      <c r="L44" s="167"/>
      <c r="M44" s="168"/>
      <c r="N44" s="169"/>
      <c r="P44" s="44"/>
      <c r="Q44" s="6"/>
    </row>
    <row r="45" spans="1:18">
      <c r="A45" s="5"/>
      <c r="B45" s="5"/>
      <c r="C45" s="7"/>
      <c r="D45" s="6"/>
      <c r="E45" s="6"/>
      <c r="F45" s="6"/>
      <c r="G45" s="45"/>
      <c r="H45" s="47"/>
      <c r="I45" s="47"/>
      <c r="J45" s="42"/>
      <c r="K45" s="42"/>
      <c r="L45" s="104" t="s">
        <v>43</v>
      </c>
      <c r="M45" s="170"/>
      <c r="N45" s="171"/>
      <c r="P45" s="44"/>
      <c r="Q45" s="6"/>
    </row>
    <row r="46" spans="1:18">
      <c r="A46" s="5"/>
      <c r="B46" s="5" t="s">
        <v>44</v>
      </c>
      <c r="C46" s="6"/>
      <c r="D46" s="6"/>
      <c r="E46" s="109"/>
      <c r="F46" s="164">
        <v>0</v>
      </c>
      <c r="G46" s="165"/>
      <c r="H46" s="104"/>
      <c r="I46" s="104"/>
      <c r="J46" s="104"/>
      <c r="K46" s="6" t="s">
        <v>45</v>
      </c>
      <c r="L46" s="109"/>
      <c r="M46" s="172">
        <f>M43+M42+M40+M44+M45</f>
        <v>1891.6</v>
      </c>
      <c r="N46" s="173"/>
      <c r="O46" s="48"/>
      <c r="P46" s="44"/>
      <c r="Q46" s="11"/>
    </row>
    <row r="47" spans="1:18">
      <c r="A47" s="5"/>
      <c r="B47" s="5" t="s">
        <v>46</v>
      </c>
      <c r="C47" s="6"/>
      <c r="D47" s="6"/>
      <c r="E47" s="109"/>
      <c r="F47" s="152">
        <v>0</v>
      </c>
      <c r="G47" s="153"/>
      <c r="H47" s="104"/>
      <c r="I47" s="104"/>
      <c r="J47" s="104"/>
      <c r="K47" s="6" t="s">
        <v>47</v>
      </c>
      <c r="L47" s="109"/>
      <c r="M47" s="172"/>
      <c r="N47" s="173"/>
      <c r="P47" s="44"/>
      <c r="Q47" s="11"/>
    </row>
    <row r="48" spans="1:18">
      <c r="A48" s="5"/>
      <c r="B48" s="5" t="s">
        <v>48</v>
      </c>
      <c r="C48" s="6"/>
      <c r="D48" s="6"/>
      <c r="E48" s="109"/>
      <c r="F48" s="162">
        <f>SUM(F46:G47)</f>
        <v>0</v>
      </c>
      <c r="G48" s="163"/>
      <c r="H48" s="104"/>
      <c r="I48" s="104"/>
      <c r="J48" s="104"/>
      <c r="K48" s="6"/>
      <c r="L48" s="109"/>
      <c r="M48" s="49"/>
      <c r="N48" s="50"/>
      <c r="P48" s="44"/>
      <c r="Q48" s="51"/>
    </row>
    <row r="49" spans="1:17">
      <c r="A49" s="5"/>
      <c r="B49" s="5" t="s">
        <v>49</v>
      </c>
      <c r="C49" s="6"/>
      <c r="D49" s="6"/>
      <c r="E49" s="109"/>
      <c r="F49" s="152">
        <v>0</v>
      </c>
      <c r="G49" s="153"/>
      <c r="H49" s="104"/>
      <c r="I49" s="104"/>
      <c r="J49" s="104"/>
      <c r="K49" s="6"/>
      <c r="L49" s="109"/>
      <c r="M49" s="49"/>
      <c r="N49" s="50"/>
      <c r="P49" s="44"/>
      <c r="Q49" s="11"/>
    </row>
    <row r="50" spans="1:17">
      <c r="A50" s="5"/>
      <c r="B50" s="5" t="s">
        <v>48</v>
      </c>
      <c r="C50" s="6"/>
      <c r="D50" s="6"/>
      <c r="E50" s="109"/>
      <c r="F50" s="162">
        <f>SUM(F48:G49)</f>
        <v>0</v>
      </c>
      <c r="G50" s="163"/>
      <c r="H50" s="104"/>
      <c r="I50" s="104"/>
      <c r="J50" s="104"/>
      <c r="K50" s="6"/>
      <c r="L50" s="109"/>
      <c r="M50" s="49"/>
      <c r="N50" s="50"/>
      <c r="P50" s="44"/>
      <c r="Q50" s="11"/>
    </row>
    <row r="51" spans="1:17">
      <c r="A51" s="5"/>
      <c r="B51" s="5" t="s">
        <v>33</v>
      </c>
      <c r="C51" s="6"/>
      <c r="D51" s="6"/>
      <c r="E51" s="109"/>
      <c r="F51" s="164">
        <v>0</v>
      </c>
      <c r="G51" s="165"/>
      <c r="H51" s="6"/>
      <c r="I51" s="52" t="s">
        <v>50</v>
      </c>
      <c r="J51" s="39"/>
      <c r="K51" s="39"/>
      <c r="L51" s="39"/>
      <c r="M51" s="39"/>
      <c r="N51" s="53"/>
      <c r="P51" s="44"/>
      <c r="Q51" s="11"/>
    </row>
    <row r="52" spans="1:17">
      <c r="A52" s="5"/>
      <c r="B52" s="5" t="s">
        <v>51</v>
      </c>
      <c r="C52" s="6"/>
      <c r="D52" s="6"/>
      <c r="E52" s="109"/>
      <c r="F52" s="152">
        <v>0</v>
      </c>
      <c r="G52" s="153"/>
      <c r="H52" s="6"/>
      <c r="I52" s="54"/>
      <c r="J52" s="55"/>
      <c r="K52" s="55"/>
      <c r="L52" s="55"/>
      <c r="M52" s="55"/>
      <c r="N52" s="56"/>
      <c r="P52" s="6"/>
      <c r="Q52" s="6"/>
    </row>
    <row r="53" spans="1:17">
      <c r="A53" s="5"/>
      <c r="B53" s="5" t="s">
        <v>43</v>
      </c>
      <c r="C53" s="6"/>
      <c r="D53" s="6"/>
      <c r="E53" s="109" t="s">
        <v>52</v>
      </c>
      <c r="F53" s="152">
        <v>0</v>
      </c>
      <c r="G53" s="153"/>
      <c r="H53" s="6"/>
      <c r="I53" s="54"/>
      <c r="J53" s="55"/>
      <c r="K53" s="55"/>
      <c r="L53" s="55"/>
      <c r="M53" s="55"/>
      <c r="N53" s="56"/>
      <c r="P53" s="6"/>
      <c r="Q53" s="6"/>
    </row>
    <row r="54" spans="1:17">
      <c r="A54" s="5"/>
      <c r="B54" s="5" t="s">
        <v>53</v>
      </c>
      <c r="C54" s="6"/>
      <c r="D54" s="6"/>
      <c r="E54" s="109"/>
      <c r="F54" s="152">
        <v>0</v>
      </c>
      <c r="G54" s="153"/>
      <c r="H54" s="57"/>
      <c r="I54" s="54"/>
      <c r="J54" s="55"/>
      <c r="K54" s="55"/>
      <c r="L54" s="55"/>
      <c r="M54" s="55"/>
      <c r="N54" s="56"/>
      <c r="P54" s="143"/>
      <c r="Q54" s="143"/>
    </row>
    <row r="55" spans="1:17">
      <c r="A55" s="5"/>
      <c r="B55" s="5" t="s">
        <v>47</v>
      </c>
      <c r="C55" s="6"/>
      <c r="D55" s="6"/>
      <c r="E55" s="109"/>
      <c r="F55" s="154">
        <f>SUM(F50:G54)</f>
        <v>0</v>
      </c>
      <c r="G55" s="155"/>
      <c r="H55" s="6"/>
      <c r="I55" s="54"/>
      <c r="J55" s="55"/>
      <c r="K55" s="55"/>
      <c r="L55" s="55"/>
      <c r="M55" s="55"/>
      <c r="N55" s="56"/>
      <c r="P55" s="44"/>
      <c r="Q55" s="6"/>
    </row>
    <row r="56" spans="1:17">
      <c r="A56" s="5"/>
      <c r="B56" s="5" t="s">
        <v>54</v>
      </c>
      <c r="C56" s="6"/>
      <c r="D56" s="6"/>
      <c r="E56" s="109"/>
      <c r="F56" s="156">
        <f>+M46-F55</f>
        <v>1891.6</v>
      </c>
      <c r="G56" s="157"/>
      <c r="H56" s="6"/>
      <c r="I56" s="58"/>
      <c r="J56" s="31"/>
      <c r="K56" s="31"/>
      <c r="L56" s="31"/>
      <c r="M56" s="31"/>
      <c r="N56" s="59"/>
      <c r="P56" s="44"/>
      <c r="Q56" s="6"/>
    </row>
    <row r="57" spans="1:17" ht="12" thickBot="1">
      <c r="A57" s="5"/>
      <c r="B57" s="60" t="s">
        <v>48</v>
      </c>
      <c r="C57" s="30"/>
      <c r="D57" s="30"/>
      <c r="E57" s="61"/>
      <c r="F57" s="158">
        <f>+F55+F56</f>
        <v>1891.6</v>
      </c>
      <c r="G57" s="159"/>
      <c r="H57" s="6"/>
      <c r="I57" s="62"/>
      <c r="J57" s="31"/>
      <c r="K57" s="31"/>
      <c r="L57" s="31"/>
      <c r="M57" s="31"/>
      <c r="N57" s="59"/>
      <c r="P57" s="44"/>
      <c r="Q57" s="11"/>
    </row>
    <row r="58" spans="1:17">
      <c r="A58" s="5"/>
      <c r="B58" s="142" t="s">
        <v>55</v>
      </c>
      <c r="C58" s="143"/>
      <c r="D58" s="143"/>
      <c r="E58" s="143"/>
      <c r="F58" s="143"/>
      <c r="G58" s="143"/>
      <c r="H58" s="6"/>
      <c r="I58" s="160" t="s">
        <v>56</v>
      </c>
      <c r="J58" s="160"/>
      <c r="K58" s="160"/>
      <c r="L58" s="160"/>
      <c r="M58" s="160"/>
      <c r="N58" s="161"/>
      <c r="P58" s="44"/>
      <c r="Q58" s="11"/>
    </row>
    <row r="59" spans="1:17" ht="1.5" customHeight="1">
      <c r="A59" s="5"/>
      <c r="B59" s="102"/>
      <c r="C59" s="103"/>
      <c r="D59" s="103"/>
      <c r="E59" s="103"/>
      <c r="F59" s="103"/>
      <c r="G59" s="103"/>
      <c r="H59" s="6"/>
      <c r="I59" s="103"/>
      <c r="J59" s="103"/>
      <c r="K59" s="103"/>
      <c r="L59" s="103"/>
      <c r="M59" s="103"/>
      <c r="N59" s="107"/>
      <c r="P59" s="44"/>
      <c r="Q59" s="11" t="s">
        <v>57</v>
      </c>
    </row>
    <row r="60" spans="1:17" ht="11.25" hidden="1" customHeight="1">
      <c r="A60" s="5"/>
      <c r="B60" s="142"/>
      <c r="C60" s="143"/>
      <c r="D60" s="143"/>
      <c r="E60" s="143"/>
      <c r="F60" s="143"/>
      <c r="G60" s="143"/>
      <c r="H60" s="6"/>
      <c r="I60" s="6"/>
      <c r="J60" s="6"/>
      <c r="K60" s="6"/>
      <c r="L60" s="6"/>
      <c r="M60" s="6"/>
      <c r="N60" s="13"/>
      <c r="P60" s="44"/>
      <c r="Q60" s="11" t="s">
        <v>58</v>
      </c>
    </row>
    <row r="61" spans="1:17" ht="16.5" customHeight="1">
      <c r="A61" s="5"/>
      <c r="B61" s="146" t="s">
        <v>59</v>
      </c>
      <c r="C61" s="147"/>
      <c r="D61" s="147"/>
      <c r="E61" s="147"/>
      <c r="F61" s="147"/>
      <c r="G61" s="147"/>
      <c r="H61" s="6"/>
      <c r="I61" s="147" t="s">
        <v>145</v>
      </c>
      <c r="J61" s="147"/>
      <c r="K61" s="147"/>
      <c r="L61" s="147"/>
      <c r="M61" s="147"/>
      <c r="N61" s="148"/>
      <c r="P61" s="44"/>
      <c r="Q61" s="11"/>
    </row>
    <row r="62" spans="1:17">
      <c r="A62" s="5"/>
      <c r="B62" s="142" t="s">
        <v>57</v>
      </c>
      <c r="C62" s="143"/>
      <c r="D62" s="143"/>
      <c r="E62" s="143"/>
      <c r="F62" s="143"/>
      <c r="G62" s="143"/>
      <c r="H62" s="6"/>
      <c r="I62" s="142" t="s">
        <v>57</v>
      </c>
      <c r="J62" s="143"/>
      <c r="K62" s="143"/>
      <c r="L62" s="143"/>
      <c r="M62" s="143"/>
      <c r="N62" s="143"/>
      <c r="P62" s="6"/>
      <c r="Q62" s="6"/>
    </row>
    <row r="63" spans="1:17" ht="26.25" customHeight="1">
      <c r="A63" s="5"/>
      <c r="B63" s="149" t="s">
        <v>60</v>
      </c>
      <c r="C63" s="150"/>
      <c r="D63" s="150"/>
      <c r="E63" s="150"/>
      <c r="F63" s="150"/>
      <c r="G63" s="150"/>
      <c r="H63" s="6"/>
      <c r="I63" s="150" t="s">
        <v>146</v>
      </c>
      <c r="J63" s="150"/>
      <c r="K63" s="150"/>
      <c r="L63" s="150"/>
      <c r="M63" s="150"/>
      <c r="N63" s="151"/>
      <c r="P63" s="6"/>
      <c r="Q63" s="6"/>
    </row>
    <row r="64" spans="1:17" ht="2.25" customHeight="1">
      <c r="A64" s="5"/>
      <c r="B64" s="142" t="s">
        <v>61</v>
      </c>
      <c r="C64" s="143"/>
      <c r="D64" s="143"/>
      <c r="E64" s="143"/>
      <c r="F64" s="143"/>
      <c r="G64" s="143"/>
      <c r="H64" s="6"/>
      <c r="I64" s="144"/>
      <c r="J64" s="144"/>
      <c r="K64" s="144"/>
      <c r="L64" s="144"/>
      <c r="M64" s="144"/>
      <c r="N64" s="145"/>
      <c r="P64" s="6"/>
      <c r="Q64" s="6"/>
    </row>
    <row r="65" spans="1:17" ht="0.75" hidden="1" customHeight="1">
      <c r="A65" s="5"/>
      <c r="B65" s="5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13"/>
      <c r="P65" s="6"/>
      <c r="Q65" s="6"/>
    </row>
    <row r="66" spans="1:17" ht="14.25" customHeight="1" thickBot="1">
      <c r="A66" s="65"/>
      <c r="B66" s="65"/>
      <c r="C66" s="66"/>
      <c r="D66" s="66"/>
      <c r="E66" s="66"/>
      <c r="F66" s="66"/>
      <c r="G66" s="66"/>
      <c r="H66" s="66"/>
      <c r="I66" s="66" t="s">
        <v>62</v>
      </c>
      <c r="J66" s="66">
        <v>7862</v>
      </c>
      <c r="K66" s="66"/>
      <c r="L66" s="67"/>
      <c r="M66" s="68"/>
      <c r="N66" s="69"/>
      <c r="P66" s="6"/>
      <c r="Q66" s="6"/>
    </row>
    <row r="67" spans="1:17" ht="36" customHeight="1">
      <c r="N67" s="4" t="s">
        <v>63</v>
      </c>
      <c r="P67" s="6"/>
      <c r="Q67" s="6"/>
    </row>
    <row r="68" spans="1:17">
      <c r="P68" s="6"/>
      <c r="Q68" s="6"/>
    </row>
    <row r="69" spans="1:17">
      <c r="P69" s="6"/>
      <c r="Q69" s="6"/>
    </row>
    <row r="70" spans="1:17">
      <c r="P70" s="6"/>
      <c r="Q70" s="6"/>
    </row>
    <row r="71" spans="1:17">
      <c r="P71" s="6"/>
      <c r="Q71" s="6"/>
    </row>
    <row r="72" spans="1:17">
      <c r="P72" s="6"/>
      <c r="Q72" s="6"/>
    </row>
    <row r="73" spans="1:17">
      <c r="P73" s="6"/>
      <c r="Q73" s="6"/>
    </row>
    <row r="74" spans="1:17">
      <c r="P74" s="6"/>
      <c r="Q74" s="6"/>
    </row>
    <row r="75" spans="1:17">
      <c r="P75" s="6"/>
      <c r="Q75" s="6"/>
    </row>
    <row r="76" spans="1:17">
      <c r="P76" s="6"/>
      <c r="Q76" s="6"/>
    </row>
    <row r="77" spans="1:17">
      <c r="P77" s="6"/>
      <c r="Q77" s="6"/>
    </row>
    <row r="78" spans="1:17">
      <c r="P78" s="6"/>
      <c r="Q78" s="6"/>
    </row>
  </sheetData>
  <mergeCells count="100">
    <mergeCell ref="F57:G57"/>
    <mergeCell ref="B64:G64"/>
    <mergeCell ref="I64:N64"/>
    <mergeCell ref="B60:G60"/>
    <mergeCell ref="B61:G61"/>
    <mergeCell ref="I61:N61"/>
    <mergeCell ref="B62:G62"/>
    <mergeCell ref="I62:N62"/>
    <mergeCell ref="B63:G63"/>
    <mergeCell ref="I63:N63"/>
    <mergeCell ref="B58:G58"/>
    <mergeCell ref="I58:N58"/>
    <mergeCell ref="F51:G51"/>
    <mergeCell ref="F52:G52"/>
    <mergeCell ref="P54:Q54"/>
    <mergeCell ref="F55:G55"/>
    <mergeCell ref="F56:G56"/>
    <mergeCell ref="F53:G53"/>
    <mergeCell ref="F54:G54"/>
    <mergeCell ref="F47:G47"/>
    <mergeCell ref="M47:N47"/>
    <mergeCell ref="C42:E42"/>
    <mergeCell ref="G42:I42"/>
    <mergeCell ref="K42:L42"/>
    <mergeCell ref="M42:N42"/>
    <mergeCell ref="K44:L44"/>
    <mergeCell ref="M44:N44"/>
    <mergeCell ref="M45:N45"/>
    <mergeCell ref="F46:G46"/>
    <mergeCell ref="M46:N46"/>
    <mergeCell ref="F48:G48"/>
    <mergeCell ref="F49:G49"/>
    <mergeCell ref="F50:G50"/>
    <mergeCell ref="C38:E38"/>
    <mergeCell ref="G38:I38"/>
    <mergeCell ref="P42:Q42"/>
    <mergeCell ref="H43:I43"/>
    <mergeCell ref="M43:N43"/>
    <mergeCell ref="C39:E39"/>
    <mergeCell ref="G39:I39"/>
    <mergeCell ref="C40:E40"/>
    <mergeCell ref="G40:I40"/>
    <mergeCell ref="M40:N40"/>
    <mergeCell ref="C41:E41"/>
    <mergeCell ref="G41:I41"/>
    <mergeCell ref="M41:N41"/>
    <mergeCell ref="C35:E35"/>
    <mergeCell ref="G35:I35"/>
    <mergeCell ref="C36:E36"/>
    <mergeCell ref="G36:I36"/>
    <mergeCell ref="C37:E37"/>
    <mergeCell ref="G37:I37"/>
    <mergeCell ref="C32:E32"/>
    <mergeCell ref="G32:I32"/>
    <mergeCell ref="C33:E33"/>
    <mergeCell ref="G33:I33"/>
    <mergeCell ref="C34:E34"/>
    <mergeCell ref="G34:I34"/>
    <mergeCell ref="B21:E21"/>
    <mergeCell ref="C30:E30"/>
    <mergeCell ref="G30:I30"/>
    <mergeCell ref="C31:E31"/>
    <mergeCell ref="G31:I31"/>
    <mergeCell ref="C29:E29"/>
    <mergeCell ref="G29:I29"/>
    <mergeCell ref="F23:G23"/>
    <mergeCell ref="F24:G24"/>
    <mergeCell ref="M24:N24"/>
    <mergeCell ref="F25:G25"/>
    <mergeCell ref="M25:N25"/>
    <mergeCell ref="F26:G26"/>
    <mergeCell ref="M26:N26"/>
    <mergeCell ref="C27:E27"/>
    <mergeCell ref="G27:I27"/>
    <mergeCell ref="M27:N27"/>
    <mergeCell ref="C28:E28"/>
    <mergeCell ref="G28:I28"/>
    <mergeCell ref="F21:I21"/>
    <mergeCell ref="J21:K21"/>
    <mergeCell ref="L21:N21"/>
    <mergeCell ref="B13:N15"/>
    <mergeCell ref="G16:H16"/>
    <mergeCell ref="L16:M16"/>
    <mergeCell ref="B17:N17"/>
    <mergeCell ref="B18:C18"/>
    <mergeCell ref="E18:G18"/>
    <mergeCell ref="I18:J18"/>
    <mergeCell ref="L18:M18"/>
    <mergeCell ref="B19:N19"/>
    <mergeCell ref="B20:E20"/>
    <mergeCell ref="F20:I20"/>
    <mergeCell ref="J20:K20"/>
    <mergeCell ref="L20:N20"/>
    <mergeCell ref="B11:C11"/>
    <mergeCell ref="D11:N11"/>
    <mergeCell ref="M2:N2"/>
    <mergeCell ref="L3:M3"/>
    <mergeCell ref="L8:M8"/>
    <mergeCell ref="K9:L9"/>
    <mergeCell ref="M9:N9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95" orientation="portrait" r:id="rId1"/>
  <headerFooter alignWithMargins="0"/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9"/>
  <dimension ref="A1:V78"/>
  <sheetViews>
    <sheetView zoomScaleNormal="100" workbookViewId="0">
      <selection activeCell="U8" sqref="U8"/>
    </sheetView>
  </sheetViews>
  <sheetFormatPr baseColWidth="10" defaultColWidth="6.7109375" defaultRowHeight="11.25"/>
  <cols>
    <col min="1" max="1" width="0.42578125" style="4" customWidth="1"/>
    <col min="2" max="2" width="6.7109375" style="4" customWidth="1"/>
    <col min="3" max="3" width="8.140625" style="4" customWidth="1"/>
    <col min="4" max="6" width="6.7109375" style="4" customWidth="1"/>
    <col min="7" max="7" width="6.28515625" style="4" customWidth="1"/>
    <col min="8" max="8" width="3.28515625" style="4" customWidth="1"/>
    <col min="9" max="9" width="7.7109375" style="4" customWidth="1"/>
    <col min="10" max="10" width="9.5703125" style="4" customWidth="1"/>
    <col min="11" max="11" width="4" style="4" customWidth="1"/>
    <col min="12" max="12" width="7" style="4" customWidth="1"/>
    <col min="13" max="13" width="5.28515625" style="4" bestFit="1" customWidth="1"/>
    <col min="14" max="14" width="16.28515625" style="4" customWidth="1"/>
    <col min="15" max="15" width="8.140625" style="4" bestFit="1" customWidth="1"/>
    <col min="16" max="16" width="9.28515625" style="4" bestFit="1" customWidth="1"/>
    <col min="17" max="17" width="10.28515625" style="4" bestFit="1" customWidth="1"/>
    <col min="18" max="16384" width="6.7109375" style="4"/>
  </cols>
  <sheetData>
    <row r="1" spans="1:22">
      <c r="A1" s="1"/>
      <c r="B1" s="1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</row>
    <row r="2" spans="1:22">
      <c r="A2" s="5"/>
      <c r="B2" s="5"/>
      <c r="C2" s="6"/>
      <c r="D2" s="6"/>
      <c r="E2" s="6"/>
      <c r="F2" s="6"/>
      <c r="G2" s="6"/>
      <c r="H2" s="6"/>
      <c r="I2" s="6"/>
      <c r="J2" s="6"/>
      <c r="K2" s="6"/>
      <c r="L2" s="7" t="s">
        <v>0</v>
      </c>
      <c r="M2" s="198">
        <v>19</v>
      </c>
      <c r="N2" s="200"/>
    </row>
    <row r="3" spans="1:22">
      <c r="A3" s="5"/>
      <c r="B3" s="5"/>
      <c r="C3" s="6"/>
      <c r="D3" s="6"/>
      <c r="E3" s="6"/>
      <c r="F3" s="6"/>
      <c r="G3" s="6"/>
      <c r="H3" s="6"/>
      <c r="I3" s="6"/>
      <c r="J3" s="6"/>
      <c r="K3" s="6"/>
      <c r="L3" s="179" t="s">
        <v>1</v>
      </c>
      <c r="M3" s="213"/>
      <c r="N3" s="8">
        <v>7862</v>
      </c>
    </row>
    <row r="4" spans="1:22">
      <c r="A4" s="5"/>
      <c r="B4" s="5"/>
      <c r="C4" s="6"/>
      <c r="D4" s="6"/>
      <c r="E4" s="6"/>
      <c r="F4" s="6"/>
      <c r="G4" s="6"/>
      <c r="H4" s="6"/>
      <c r="I4" s="6"/>
      <c r="J4" s="6"/>
      <c r="K4" s="6"/>
      <c r="L4" s="105"/>
      <c r="M4" s="105"/>
      <c r="N4" s="10" t="s">
        <v>2</v>
      </c>
    </row>
    <row r="5" spans="1:22">
      <c r="A5" s="5"/>
      <c r="B5" s="5"/>
      <c r="C5" s="6"/>
      <c r="D5" s="6"/>
      <c r="E5" s="6"/>
      <c r="F5" s="6"/>
      <c r="G5" s="11"/>
      <c r="H5" s="6"/>
      <c r="I5" s="6"/>
      <c r="J5" s="6"/>
      <c r="K5" s="6"/>
      <c r="L5" s="105" t="s">
        <v>3</v>
      </c>
      <c r="M5" s="105"/>
      <c r="N5" s="12"/>
    </row>
    <row r="6" spans="1:22">
      <c r="A6" s="5"/>
      <c r="B6" s="5"/>
      <c r="C6" s="6"/>
      <c r="D6" s="6"/>
      <c r="E6" s="6"/>
      <c r="F6" s="6"/>
      <c r="G6" s="11" t="s">
        <v>4</v>
      </c>
      <c r="H6" s="6"/>
      <c r="I6" s="6"/>
      <c r="J6" s="6"/>
      <c r="K6" s="6"/>
      <c r="L6" s="6"/>
      <c r="M6" s="6"/>
      <c r="N6" s="13"/>
    </row>
    <row r="7" spans="1:22">
      <c r="A7" s="5"/>
      <c r="B7" s="5"/>
      <c r="C7" s="6"/>
      <c r="D7" s="6"/>
      <c r="E7" s="6"/>
      <c r="F7" s="11"/>
      <c r="G7" s="11"/>
      <c r="H7" s="6"/>
      <c r="I7" s="6"/>
      <c r="J7" s="6"/>
      <c r="K7" s="6"/>
      <c r="L7" s="6"/>
      <c r="M7" s="6"/>
      <c r="N7" s="13"/>
    </row>
    <row r="8" spans="1:22" ht="12" thickBot="1">
      <c r="A8" s="5"/>
      <c r="B8" s="5"/>
      <c r="C8" s="6"/>
      <c r="D8" s="6"/>
      <c r="E8" s="6"/>
      <c r="F8" s="6"/>
      <c r="G8" s="6" t="s">
        <v>5</v>
      </c>
      <c r="H8" s="6"/>
      <c r="I8" s="6"/>
      <c r="J8" s="14">
        <v>26</v>
      </c>
      <c r="K8" s="103" t="s">
        <v>6</v>
      </c>
      <c r="L8" s="147" t="s">
        <v>64</v>
      </c>
      <c r="M8" s="147"/>
      <c r="N8" s="13">
        <v>2019</v>
      </c>
    </row>
    <row r="9" spans="1:22">
      <c r="A9" s="5"/>
      <c r="B9" s="5"/>
      <c r="C9" s="6"/>
      <c r="D9" s="6"/>
      <c r="E9" s="6"/>
      <c r="F9" s="6"/>
      <c r="G9" s="6"/>
      <c r="H9" s="6"/>
      <c r="I9" s="6"/>
      <c r="J9" s="6"/>
      <c r="K9" s="143" t="s">
        <v>7</v>
      </c>
      <c r="L9" s="143"/>
      <c r="M9" s="172">
        <f>M46</f>
        <v>2447.4</v>
      </c>
      <c r="N9" s="173"/>
    </row>
    <row r="10" spans="1:22" ht="13.5" customHeight="1">
      <c r="A10" s="5"/>
      <c r="B10" s="5" t="s">
        <v>8</v>
      </c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13"/>
    </row>
    <row r="11" spans="1:22">
      <c r="A11" s="108"/>
      <c r="B11" s="214">
        <f>$M$9</f>
        <v>2447.4</v>
      </c>
      <c r="C11" s="215"/>
      <c r="D11" s="216" t="s">
        <v>143</v>
      </c>
      <c r="E11" s="216"/>
      <c r="F11" s="216"/>
      <c r="G11" s="216"/>
      <c r="H11" s="216"/>
      <c r="I11" s="216"/>
      <c r="J11" s="216"/>
      <c r="K11" s="216"/>
      <c r="L11" s="216"/>
      <c r="M11" s="216"/>
      <c r="N11" s="217"/>
    </row>
    <row r="12" spans="1:22">
      <c r="A12" s="5"/>
      <c r="B12" s="5" t="s">
        <v>9</v>
      </c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13"/>
      <c r="P12" s="4" t="s">
        <v>10</v>
      </c>
      <c r="T12" s="4" t="s">
        <v>11</v>
      </c>
    </row>
    <row r="13" spans="1:22" ht="12.75" customHeight="1">
      <c r="A13" s="5"/>
      <c r="B13" s="206" t="s">
        <v>136</v>
      </c>
      <c r="C13" s="207"/>
      <c r="D13" s="207"/>
      <c r="E13" s="207"/>
      <c r="F13" s="207"/>
      <c r="G13" s="207"/>
      <c r="H13" s="207"/>
      <c r="I13" s="207"/>
      <c r="J13" s="207"/>
      <c r="K13" s="207"/>
      <c r="L13" s="207"/>
      <c r="M13" s="207"/>
      <c r="N13" s="208"/>
    </row>
    <row r="14" spans="1:22">
      <c r="A14" s="5"/>
      <c r="B14" s="206"/>
      <c r="C14" s="207"/>
      <c r="D14" s="207"/>
      <c r="E14" s="207"/>
      <c r="F14" s="207"/>
      <c r="G14" s="207"/>
      <c r="H14" s="207"/>
      <c r="I14" s="207"/>
      <c r="J14" s="207"/>
      <c r="K14" s="207"/>
      <c r="L14" s="207"/>
      <c r="M14" s="207"/>
      <c r="N14" s="208"/>
      <c r="V14" s="4" t="s">
        <v>11</v>
      </c>
    </row>
    <row r="15" spans="1:22">
      <c r="A15" s="5"/>
      <c r="B15" s="206"/>
      <c r="C15" s="207"/>
      <c r="D15" s="207"/>
      <c r="E15" s="207"/>
      <c r="F15" s="207"/>
      <c r="G15" s="207"/>
      <c r="H15" s="207"/>
      <c r="I15" s="207"/>
      <c r="J15" s="207"/>
      <c r="K15" s="207"/>
      <c r="L15" s="207"/>
      <c r="M15" s="207"/>
      <c r="N15" s="208"/>
    </row>
    <row r="16" spans="1:22">
      <c r="A16" s="5"/>
      <c r="B16" s="5" t="s">
        <v>12</v>
      </c>
      <c r="C16" s="6"/>
      <c r="D16" s="6"/>
      <c r="E16" s="106">
        <v>28</v>
      </c>
      <c r="F16" s="103" t="s">
        <v>6</v>
      </c>
      <c r="G16" s="147" t="s">
        <v>64</v>
      </c>
      <c r="H16" s="147"/>
      <c r="I16" s="103" t="s">
        <v>13</v>
      </c>
      <c r="J16" s="106">
        <v>28</v>
      </c>
      <c r="K16" s="103" t="s">
        <v>14</v>
      </c>
      <c r="L16" s="147" t="s">
        <v>15</v>
      </c>
      <c r="M16" s="147"/>
      <c r="N16" s="13">
        <v>2019</v>
      </c>
      <c r="P16" s="19"/>
    </row>
    <row r="17" spans="1:22" ht="12" thickBot="1">
      <c r="A17" s="5"/>
      <c r="B17" s="192">
        <v>27</v>
      </c>
      <c r="C17" s="193"/>
      <c r="D17" s="193"/>
      <c r="E17" s="193"/>
      <c r="F17" s="193"/>
      <c r="G17" s="193"/>
      <c r="H17" s="193"/>
      <c r="I17" s="193"/>
      <c r="J17" s="193"/>
      <c r="K17" s="193"/>
      <c r="L17" s="193"/>
      <c r="M17" s="193"/>
      <c r="N17" s="194"/>
    </row>
    <row r="18" spans="1:22" ht="12" thickBot="1">
      <c r="A18" s="5"/>
      <c r="B18" s="142" t="s">
        <v>16</v>
      </c>
      <c r="C18" s="209"/>
      <c r="D18" s="20"/>
      <c r="E18" s="210" t="s">
        <v>17</v>
      </c>
      <c r="F18" s="211"/>
      <c r="G18" s="212"/>
      <c r="H18" s="20" t="s">
        <v>18</v>
      </c>
      <c r="I18" s="210" t="s">
        <v>19</v>
      </c>
      <c r="J18" s="212"/>
      <c r="K18" s="20"/>
      <c r="L18" s="210" t="s">
        <v>20</v>
      </c>
      <c r="M18" s="212"/>
      <c r="N18" s="20"/>
      <c r="V18" s="4" t="s">
        <v>11</v>
      </c>
    </row>
    <row r="19" spans="1:22">
      <c r="A19" s="5"/>
      <c r="B19" s="192" t="s">
        <v>3</v>
      </c>
      <c r="C19" s="193"/>
      <c r="D19" s="193"/>
      <c r="E19" s="193"/>
      <c r="F19" s="193"/>
      <c r="G19" s="193"/>
      <c r="H19" s="193"/>
      <c r="I19" s="193"/>
      <c r="J19" s="193"/>
      <c r="K19" s="193"/>
      <c r="L19" s="193"/>
      <c r="M19" s="193"/>
      <c r="N19" s="194"/>
      <c r="Q19" s="4" t="s">
        <v>11</v>
      </c>
    </row>
    <row r="20" spans="1:22" ht="12.75" customHeight="1">
      <c r="A20" s="5"/>
      <c r="B20" s="195"/>
      <c r="C20" s="196"/>
      <c r="D20" s="196"/>
      <c r="E20" s="197"/>
      <c r="F20" s="198"/>
      <c r="G20" s="174"/>
      <c r="H20" s="174"/>
      <c r="I20" s="199"/>
      <c r="J20" s="198"/>
      <c r="K20" s="199"/>
      <c r="L20" s="198"/>
      <c r="M20" s="174"/>
      <c r="N20" s="200"/>
      <c r="Q20" s="4" t="s">
        <v>11</v>
      </c>
    </row>
    <row r="21" spans="1:22">
      <c r="A21" s="5"/>
      <c r="B21" s="201" t="s">
        <v>21</v>
      </c>
      <c r="C21" s="202"/>
      <c r="D21" s="202"/>
      <c r="E21" s="203"/>
      <c r="F21" s="204" t="s">
        <v>22</v>
      </c>
      <c r="G21" s="202"/>
      <c r="H21" s="202"/>
      <c r="I21" s="203"/>
      <c r="J21" s="204" t="s">
        <v>23</v>
      </c>
      <c r="K21" s="203"/>
      <c r="L21" s="204" t="s">
        <v>24</v>
      </c>
      <c r="M21" s="202"/>
      <c r="N21" s="205"/>
    </row>
    <row r="22" spans="1:22">
      <c r="A22" s="5"/>
      <c r="B22" s="22" t="s">
        <v>25</v>
      </c>
      <c r="C22" s="6"/>
      <c r="D22" s="6"/>
      <c r="E22" s="11"/>
      <c r="F22" s="6"/>
      <c r="G22" s="6"/>
      <c r="H22" s="6"/>
      <c r="I22" s="6"/>
      <c r="J22" s="6"/>
      <c r="K22" s="6"/>
      <c r="L22" s="6"/>
      <c r="M22" s="6"/>
      <c r="N22" s="13"/>
    </row>
    <row r="23" spans="1:22">
      <c r="A23" s="5"/>
      <c r="B23" s="5"/>
      <c r="C23" s="6" t="s">
        <v>26</v>
      </c>
      <c r="D23" s="6"/>
      <c r="E23" s="103"/>
      <c r="F23" s="147" t="s">
        <v>27</v>
      </c>
      <c r="G23" s="147"/>
      <c r="H23" s="6"/>
      <c r="I23" s="6"/>
      <c r="J23" s="11"/>
      <c r="K23" s="6"/>
      <c r="L23" s="6"/>
      <c r="M23" s="6"/>
      <c r="N23" s="13"/>
    </row>
    <row r="24" spans="1:22">
      <c r="A24" s="5"/>
      <c r="B24" s="5" t="s">
        <v>28</v>
      </c>
      <c r="C24" s="6"/>
      <c r="D24" s="23"/>
      <c r="E24" s="103" t="s">
        <v>29</v>
      </c>
      <c r="F24" s="168"/>
      <c r="G24" s="184"/>
      <c r="H24" s="6" t="s">
        <v>30</v>
      </c>
      <c r="I24" s="6"/>
      <c r="J24" s="24"/>
      <c r="K24" s="6"/>
      <c r="L24" s="6"/>
      <c r="M24" s="185"/>
      <c r="N24" s="186"/>
    </row>
    <row r="25" spans="1:22">
      <c r="A25" s="5"/>
      <c r="B25" s="5" t="s">
        <v>28</v>
      </c>
      <c r="C25" s="6"/>
      <c r="D25" s="23">
        <v>1</v>
      </c>
      <c r="E25" s="103" t="s">
        <v>29</v>
      </c>
      <c r="F25" s="187">
        <v>1200</v>
      </c>
      <c r="G25" s="187"/>
      <c r="H25" s="6" t="s">
        <v>31</v>
      </c>
      <c r="I25" s="6"/>
      <c r="J25" s="11"/>
      <c r="K25" s="6" t="s">
        <v>32</v>
      </c>
      <c r="L25" s="6"/>
      <c r="M25" s="188">
        <f>D24*F24+D25*F25</f>
        <v>1200</v>
      </c>
      <c r="N25" s="188"/>
    </row>
    <row r="26" spans="1:22">
      <c r="A26" s="5"/>
      <c r="B26" s="22" t="s">
        <v>33</v>
      </c>
      <c r="C26" s="6"/>
      <c r="D26" s="25"/>
      <c r="E26" s="103"/>
      <c r="F26" s="189"/>
      <c r="G26" s="189"/>
      <c r="H26" s="6"/>
      <c r="I26" s="6"/>
      <c r="J26" s="6"/>
      <c r="K26" s="6"/>
      <c r="L26" s="6"/>
      <c r="M26" s="190"/>
      <c r="N26" s="191"/>
    </row>
    <row r="27" spans="1:22" ht="12">
      <c r="A27" s="5"/>
      <c r="B27" s="5" t="s">
        <v>6</v>
      </c>
      <c r="C27" s="147" t="s">
        <v>34</v>
      </c>
      <c r="D27" s="147"/>
      <c r="E27" s="147"/>
      <c r="F27" s="103" t="s">
        <v>29</v>
      </c>
      <c r="G27" s="147" t="s">
        <v>104</v>
      </c>
      <c r="H27" s="147"/>
      <c r="I27" s="147"/>
      <c r="J27" s="27">
        <v>197</v>
      </c>
      <c r="K27" s="6" t="s">
        <v>35</v>
      </c>
      <c r="L27" s="6"/>
      <c r="M27" s="182"/>
      <c r="N27" s="183"/>
    </row>
    <row r="28" spans="1:22">
      <c r="A28" s="5"/>
      <c r="B28" s="5" t="s">
        <v>6</v>
      </c>
      <c r="C28" s="147" t="s">
        <v>104</v>
      </c>
      <c r="D28" s="147"/>
      <c r="E28" s="147"/>
      <c r="F28" s="28" t="s">
        <v>29</v>
      </c>
      <c r="G28" s="147" t="s">
        <v>137</v>
      </c>
      <c r="H28" s="147"/>
      <c r="I28" s="147"/>
      <c r="J28" s="27">
        <v>39</v>
      </c>
      <c r="K28" s="6" t="s">
        <v>35</v>
      </c>
      <c r="L28" s="6"/>
      <c r="M28" s="6"/>
      <c r="N28" s="29"/>
    </row>
    <row r="29" spans="1:22">
      <c r="A29" s="5"/>
      <c r="B29" s="5" t="s">
        <v>6</v>
      </c>
      <c r="C29" s="147" t="s">
        <v>137</v>
      </c>
      <c r="D29" s="147"/>
      <c r="E29" s="147"/>
      <c r="F29" s="103" t="s">
        <v>29</v>
      </c>
      <c r="G29" s="147" t="s">
        <v>87</v>
      </c>
      <c r="H29" s="147"/>
      <c r="I29" s="147"/>
      <c r="J29" s="27">
        <v>231</v>
      </c>
      <c r="K29" s="6" t="s">
        <v>35</v>
      </c>
      <c r="L29" s="6"/>
      <c r="M29" s="6"/>
      <c r="N29" s="13"/>
    </row>
    <row r="30" spans="1:22">
      <c r="A30" s="5"/>
      <c r="B30" s="5" t="s">
        <v>6</v>
      </c>
      <c r="C30" s="147" t="s">
        <v>36</v>
      </c>
      <c r="D30" s="147"/>
      <c r="E30" s="147"/>
      <c r="F30" s="28" t="s">
        <v>29</v>
      </c>
      <c r="G30" s="147" t="s">
        <v>36</v>
      </c>
      <c r="H30" s="147"/>
      <c r="I30" s="147"/>
      <c r="J30" s="27">
        <v>100</v>
      </c>
      <c r="K30" s="6" t="s">
        <v>35</v>
      </c>
      <c r="L30" s="6"/>
      <c r="M30" s="6"/>
      <c r="N30" s="13"/>
    </row>
    <row r="31" spans="1:22" ht="11.25" customHeight="1">
      <c r="A31" s="5"/>
      <c r="B31" s="5" t="s">
        <v>6</v>
      </c>
      <c r="C31" s="147"/>
      <c r="D31" s="147"/>
      <c r="E31" s="147"/>
      <c r="F31" s="103" t="s">
        <v>29</v>
      </c>
      <c r="G31" s="147"/>
      <c r="H31" s="147"/>
      <c r="I31" s="147"/>
      <c r="J31" s="27"/>
      <c r="K31" s="6" t="s">
        <v>35</v>
      </c>
      <c r="L31" s="6"/>
      <c r="M31" s="6"/>
      <c r="N31" s="13"/>
    </row>
    <row r="32" spans="1:22">
      <c r="A32" s="5"/>
      <c r="B32" s="5" t="s">
        <v>6</v>
      </c>
      <c r="C32" s="147"/>
      <c r="D32" s="147"/>
      <c r="E32" s="147"/>
      <c r="F32" s="28" t="s">
        <v>29</v>
      </c>
      <c r="G32" s="147"/>
      <c r="H32" s="147"/>
      <c r="I32" s="147"/>
      <c r="J32" s="27"/>
      <c r="K32" s="6" t="s">
        <v>35</v>
      </c>
      <c r="L32" s="6"/>
      <c r="M32" s="6"/>
      <c r="N32" s="13"/>
    </row>
    <row r="33" spans="1:18" ht="11.25" customHeight="1">
      <c r="A33" s="5"/>
      <c r="B33" s="5" t="s">
        <v>6</v>
      </c>
      <c r="C33" s="174"/>
      <c r="D33" s="174"/>
      <c r="E33" s="174"/>
      <c r="F33" s="28" t="s">
        <v>29</v>
      </c>
      <c r="G33" s="174"/>
      <c r="H33" s="174"/>
      <c r="I33" s="174"/>
      <c r="J33" s="30"/>
      <c r="K33" s="6" t="s">
        <v>35</v>
      </c>
      <c r="L33" s="6"/>
      <c r="M33" s="6"/>
      <c r="N33" s="13"/>
    </row>
    <row r="34" spans="1:18">
      <c r="A34" s="5"/>
      <c r="B34" s="5" t="s">
        <v>6</v>
      </c>
      <c r="C34" s="147"/>
      <c r="D34" s="147"/>
      <c r="E34" s="147"/>
      <c r="F34" s="28" t="s">
        <v>29</v>
      </c>
      <c r="G34" s="147"/>
      <c r="H34" s="147"/>
      <c r="I34" s="147"/>
      <c r="J34" s="27"/>
      <c r="K34" s="6" t="s">
        <v>35</v>
      </c>
      <c r="L34" s="6"/>
      <c r="M34" s="6"/>
      <c r="N34" s="13"/>
    </row>
    <row r="35" spans="1:18">
      <c r="A35" s="5"/>
      <c r="B35" s="5"/>
      <c r="C35" s="174"/>
      <c r="D35" s="174"/>
      <c r="E35" s="174"/>
      <c r="F35" s="28" t="s">
        <v>29</v>
      </c>
      <c r="G35" s="174"/>
      <c r="H35" s="174"/>
      <c r="I35" s="174"/>
      <c r="J35" s="31"/>
      <c r="K35" s="6" t="s">
        <v>35</v>
      </c>
      <c r="L35" s="6"/>
      <c r="M35" s="6"/>
      <c r="N35" s="13"/>
    </row>
    <row r="36" spans="1:18">
      <c r="A36" s="5"/>
      <c r="B36" s="5"/>
      <c r="C36" s="174"/>
      <c r="D36" s="174"/>
      <c r="E36" s="174"/>
      <c r="F36" s="103" t="s">
        <v>29</v>
      </c>
      <c r="G36" s="174"/>
      <c r="H36" s="174"/>
      <c r="I36" s="174"/>
      <c r="J36" s="31"/>
      <c r="K36" s="6" t="s">
        <v>35</v>
      </c>
      <c r="L36" s="6"/>
      <c r="M36" s="6"/>
      <c r="N36" s="13"/>
    </row>
    <row r="37" spans="1:18">
      <c r="A37" s="5"/>
      <c r="B37" s="5"/>
      <c r="C37" s="174"/>
      <c r="D37" s="174"/>
      <c r="E37" s="174"/>
      <c r="F37" s="103" t="s">
        <v>29</v>
      </c>
      <c r="G37" s="174"/>
      <c r="H37" s="174"/>
      <c r="I37" s="174"/>
      <c r="J37" s="31"/>
      <c r="K37" s="6" t="s">
        <v>35</v>
      </c>
      <c r="L37" s="6"/>
      <c r="M37" s="6"/>
      <c r="N37" s="13"/>
    </row>
    <row r="38" spans="1:18">
      <c r="A38" s="5"/>
      <c r="B38" s="5"/>
      <c r="C38" s="174"/>
      <c r="D38" s="174"/>
      <c r="E38" s="174"/>
      <c r="F38" s="103" t="s">
        <v>29</v>
      </c>
      <c r="G38" s="174"/>
      <c r="H38" s="174"/>
      <c r="I38" s="174"/>
      <c r="J38" s="31"/>
      <c r="K38" s="6" t="s">
        <v>35</v>
      </c>
      <c r="L38" s="6"/>
      <c r="M38" s="6"/>
      <c r="N38" s="13"/>
    </row>
    <row r="39" spans="1:18">
      <c r="A39" s="5"/>
      <c r="B39" s="5"/>
      <c r="C39" s="174"/>
      <c r="D39" s="174"/>
      <c r="E39" s="174"/>
      <c r="F39" s="103" t="s">
        <v>29</v>
      </c>
      <c r="G39" s="174"/>
      <c r="H39" s="174"/>
      <c r="I39" s="174"/>
      <c r="J39" s="31"/>
      <c r="K39" s="6" t="s">
        <v>35</v>
      </c>
      <c r="L39" s="6"/>
      <c r="M39" s="32"/>
      <c r="N39" s="33"/>
    </row>
    <row r="40" spans="1:18">
      <c r="A40" s="5"/>
      <c r="B40" s="5"/>
      <c r="C40" s="174"/>
      <c r="D40" s="174"/>
      <c r="E40" s="174"/>
      <c r="F40" s="103" t="s">
        <v>29</v>
      </c>
      <c r="G40" s="174"/>
      <c r="H40" s="174"/>
      <c r="I40" s="174"/>
      <c r="J40" s="31"/>
      <c r="K40" s="6" t="s">
        <v>35</v>
      </c>
      <c r="L40" s="109"/>
      <c r="M40" s="180">
        <f>M25</f>
        <v>1200</v>
      </c>
      <c r="N40" s="181"/>
    </row>
    <row r="41" spans="1:18">
      <c r="A41" s="5"/>
      <c r="B41" s="5"/>
      <c r="C41" s="174"/>
      <c r="D41" s="174"/>
      <c r="E41" s="174"/>
      <c r="F41" s="103" t="s">
        <v>29</v>
      </c>
      <c r="G41" s="174"/>
      <c r="H41" s="174"/>
      <c r="I41" s="174"/>
      <c r="J41" s="31"/>
      <c r="K41" s="35"/>
      <c r="L41" s="36" t="s">
        <v>37</v>
      </c>
      <c r="M41" s="177">
        <v>1</v>
      </c>
      <c r="N41" s="178"/>
      <c r="R41" s="4" t="s">
        <v>38</v>
      </c>
    </row>
    <row r="42" spans="1:18">
      <c r="A42" s="5"/>
      <c r="B42" s="5"/>
      <c r="C42" s="174"/>
      <c r="D42" s="174"/>
      <c r="E42" s="174"/>
      <c r="F42" s="6"/>
      <c r="G42" s="174"/>
      <c r="H42" s="174"/>
      <c r="I42" s="174"/>
      <c r="J42" s="31"/>
      <c r="K42" s="175" t="s">
        <v>39</v>
      </c>
      <c r="L42" s="176"/>
      <c r="M42" s="177"/>
      <c r="N42" s="178"/>
      <c r="P42" s="143"/>
      <c r="Q42" s="143"/>
    </row>
    <row r="43" spans="1:18">
      <c r="A43" s="5"/>
      <c r="B43" s="37"/>
      <c r="C43" s="38" t="s">
        <v>40</v>
      </c>
      <c r="D43" s="39"/>
      <c r="E43" s="39"/>
      <c r="F43" s="39"/>
      <c r="G43" s="40"/>
      <c r="H43" s="179"/>
      <c r="I43" s="179"/>
      <c r="J43" s="41">
        <f>SUM(J27:J42)</f>
        <v>567</v>
      </c>
      <c r="K43" s="42"/>
      <c r="L43" s="104" t="s">
        <v>33</v>
      </c>
      <c r="M43" s="168">
        <f>J43*J44</f>
        <v>1247.4000000000001</v>
      </c>
      <c r="N43" s="169"/>
      <c r="P43" s="44"/>
      <c r="Q43" s="6"/>
    </row>
    <row r="44" spans="1:18">
      <c r="A44" s="5"/>
      <c r="B44" s="5"/>
      <c r="C44" s="7"/>
      <c r="D44" s="6"/>
      <c r="E44" s="6"/>
      <c r="F44" s="6"/>
      <c r="G44" s="45"/>
      <c r="I44" s="105" t="s">
        <v>41</v>
      </c>
      <c r="J44" s="46">
        <v>2.2000000000000002</v>
      </c>
      <c r="K44" s="166" t="s">
        <v>42</v>
      </c>
      <c r="L44" s="167"/>
      <c r="M44" s="168"/>
      <c r="N44" s="169"/>
      <c r="P44" s="44"/>
      <c r="Q44" s="6"/>
    </row>
    <row r="45" spans="1:18">
      <c r="A45" s="5"/>
      <c r="B45" s="5"/>
      <c r="C45" s="7"/>
      <c r="D45" s="6"/>
      <c r="E45" s="6"/>
      <c r="F45" s="6"/>
      <c r="G45" s="45"/>
      <c r="H45" s="47"/>
      <c r="I45" s="47"/>
      <c r="J45" s="42"/>
      <c r="K45" s="42"/>
      <c r="L45" s="104" t="s">
        <v>43</v>
      </c>
      <c r="M45" s="170"/>
      <c r="N45" s="171"/>
      <c r="P45" s="44"/>
      <c r="Q45" s="6"/>
    </row>
    <row r="46" spans="1:18">
      <c r="A46" s="5"/>
      <c r="B46" s="5" t="s">
        <v>44</v>
      </c>
      <c r="C46" s="6"/>
      <c r="D46" s="6"/>
      <c r="E46" s="109"/>
      <c r="F46" s="164">
        <v>0</v>
      </c>
      <c r="G46" s="165"/>
      <c r="H46" s="104"/>
      <c r="I46" s="104"/>
      <c r="J46" s="104"/>
      <c r="K46" s="6" t="s">
        <v>45</v>
      </c>
      <c r="L46" s="109"/>
      <c r="M46" s="172">
        <f>M43+M42+M40+M44+M45</f>
        <v>2447.4</v>
      </c>
      <c r="N46" s="173"/>
      <c r="O46" s="48"/>
      <c r="P46" s="44"/>
      <c r="Q46" s="11"/>
    </row>
    <row r="47" spans="1:18">
      <c r="A47" s="5"/>
      <c r="B47" s="5" t="s">
        <v>46</v>
      </c>
      <c r="C47" s="6"/>
      <c r="D47" s="6"/>
      <c r="E47" s="109"/>
      <c r="F47" s="152">
        <v>0</v>
      </c>
      <c r="G47" s="153"/>
      <c r="H47" s="104"/>
      <c r="I47" s="104"/>
      <c r="J47" s="104"/>
      <c r="K47" s="6" t="s">
        <v>47</v>
      </c>
      <c r="L47" s="109"/>
      <c r="M47" s="172"/>
      <c r="N47" s="173"/>
      <c r="P47" s="44"/>
      <c r="Q47" s="11"/>
    </row>
    <row r="48" spans="1:18">
      <c r="A48" s="5"/>
      <c r="B48" s="5" t="s">
        <v>48</v>
      </c>
      <c r="C48" s="6"/>
      <c r="D48" s="6"/>
      <c r="E48" s="109"/>
      <c r="F48" s="162">
        <f>SUM(F46:G47)</f>
        <v>0</v>
      </c>
      <c r="G48" s="163"/>
      <c r="H48" s="104"/>
      <c r="I48" s="104"/>
      <c r="J48" s="104"/>
      <c r="K48" s="6"/>
      <c r="L48" s="109"/>
      <c r="M48" s="49"/>
      <c r="N48" s="50"/>
      <c r="P48" s="44"/>
      <c r="Q48" s="51"/>
    </row>
    <row r="49" spans="1:17">
      <c r="A49" s="5"/>
      <c r="B49" s="5" t="s">
        <v>49</v>
      </c>
      <c r="C49" s="6"/>
      <c r="D49" s="6"/>
      <c r="E49" s="109"/>
      <c r="F49" s="152">
        <v>0</v>
      </c>
      <c r="G49" s="153"/>
      <c r="H49" s="104"/>
      <c r="I49" s="104"/>
      <c r="J49" s="104"/>
      <c r="K49" s="6"/>
      <c r="L49" s="109"/>
      <c r="M49" s="49"/>
      <c r="N49" s="50"/>
      <c r="P49" s="44"/>
      <c r="Q49" s="11"/>
    </row>
    <row r="50" spans="1:17">
      <c r="A50" s="5"/>
      <c r="B50" s="5" t="s">
        <v>48</v>
      </c>
      <c r="C50" s="6"/>
      <c r="D50" s="6"/>
      <c r="E50" s="109"/>
      <c r="F50" s="162">
        <f>SUM(F48:G49)</f>
        <v>0</v>
      </c>
      <c r="G50" s="163"/>
      <c r="H50" s="104"/>
      <c r="I50" s="104"/>
      <c r="J50" s="104"/>
      <c r="K50" s="6"/>
      <c r="L50" s="109"/>
      <c r="M50" s="49"/>
      <c r="N50" s="50"/>
      <c r="P50" s="44"/>
      <c r="Q50" s="11"/>
    </row>
    <row r="51" spans="1:17">
      <c r="A51" s="5"/>
      <c r="B51" s="5" t="s">
        <v>33</v>
      </c>
      <c r="C51" s="6"/>
      <c r="D51" s="6"/>
      <c r="E51" s="109"/>
      <c r="F51" s="164">
        <v>0</v>
      </c>
      <c r="G51" s="165"/>
      <c r="H51" s="6"/>
      <c r="I51" s="52" t="s">
        <v>50</v>
      </c>
      <c r="J51" s="39"/>
      <c r="K51" s="39"/>
      <c r="L51" s="39"/>
      <c r="M51" s="39"/>
      <c r="N51" s="53"/>
      <c r="P51" s="44"/>
      <c r="Q51" s="11"/>
    </row>
    <row r="52" spans="1:17">
      <c r="A52" s="5"/>
      <c r="B52" s="5" t="s">
        <v>51</v>
      </c>
      <c r="C52" s="6"/>
      <c r="D52" s="6"/>
      <c r="E52" s="109"/>
      <c r="F52" s="152">
        <v>0</v>
      </c>
      <c r="G52" s="153"/>
      <c r="H52" s="6"/>
      <c r="I52" s="54"/>
      <c r="J52" s="55"/>
      <c r="K52" s="55"/>
      <c r="L52" s="55"/>
      <c r="M52" s="55"/>
      <c r="N52" s="56"/>
      <c r="P52" s="6"/>
      <c r="Q52" s="6"/>
    </row>
    <row r="53" spans="1:17">
      <c r="A53" s="5"/>
      <c r="B53" s="5" t="s">
        <v>43</v>
      </c>
      <c r="C53" s="6"/>
      <c r="D53" s="6"/>
      <c r="E53" s="109" t="s">
        <v>52</v>
      </c>
      <c r="F53" s="152">
        <v>0</v>
      </c>
      <c r="G53" s="153"/>
      <c r="H53" s="6"/>
      <c r="I53" s="54"/>
      <c r="J53" s="55"/>
      <c r="K53" s="55"/>
      <c r="L53" s="55"/>
      <c r="M53" s="55"/>
      <c r="N53" s="56"/>
      <c r="P53" s="6"/>
      <c r="Q53" s="6"/>
    </row>
    <row r="54" spans="1:17">
      <c r="A54" s="5"/>
      <c r="B54" s="5" t="s">
        <v>53</v>
      </c>
      <c r="C54" s="6"/>
      <c r="D54" s="6"/>
      <c r="E54" s="109"/>
      <c r="F54" s="152">
        <v>0</v>
      </c>
      <c r="G54" s="153"/>
      <c r="H54" s="57"/>
      <c r="I54" s="54"/>
      <c r="J54" s="55"/>
      <c r="K54" s="55"/>
      <c r="L54" s="55"/>
      <c r="M54" s="55"/>
      <c r="N54" s="56"/>
      <c r="P54" s="143"/>
      <c r="Q54" s="143"/>
    </row>
    <row r="55" spans="1:17">
      <c r="A55" s="5"/>
      <c r="B55" s="5" t="s">
        <v>47</v>
      </c>
      <c r="C55" s="6"/>
      <c r="D55" s="6"/>
      <c r="E55" s="109"/>
      <c r="F55" s="154">
        <f>SUM(F50:G54)</f>
        <v>0</v>
      </c>
      <c r="G55" s="155"/>
      <c r="H55" s="6"/>
      <c r="I55" s="54"/>
      <c r="J55" s="55"/>
      <c r="K55" s="55"/>
      <c r="L55" s="55"/>
      <c r="M55" s="55"/>
      <c r="N55" s="56"/>
      <c r="P55" s="44"/>
      <c r="Q55" s="6"/>
    </row>
    <row r="56" spans="1:17">
      <c r="A56" s="5"/>
      <c r="B56" s="5" t="s">
        <v>54</v>
      </c>
      <c r="C56" s="6"/>
      <c r="D56" s="6"/>
      <c r="E56" s="109"/>
      <c r="F56" s="156">
        <f>+M46-F55</f>
        <v>2447.4</v>
      </c>
      <c r="G56" s="157"/>
      <c r="H56" s="6"/>
      <c r="I56" s="58"/>
      <c r="J56" s="31"/>
      <c r="K56" s="31"/>
      <c r="L56" s="31"/>
      <c r="M56" s="31"/>
      <c r="N56" s="59"/>
      <c r="P56" s="44"/>
      <c r="Q56" s="6"/>
    </row>
    <row r="57" spans="1:17" ht="12" thickBot="1">
      <c r="A57" s="5"/>
      <c r="B57" s="60" t="s">
        <v>48</v>
      </c>
      <c r="C57" s="30"/>
      <c r="D57" s="30"/>
      <c r="E57" s="61"/>
      <c r="F57" s="158">
        <f>+F55+F56</f>
        <v>2447.4</v>
      </c>
      <c r="G57" s="159"/>
      <c r="H57" s="6"/>
      <c r="I57" s="62"/>
      <c r="J57" s="31"/>
      <c r="K57" s="31"/>
      <c r="L57" s="31"/>
      <c r="M57" s="31"/>
      <c r="N57" s="59"/>
      <c r="P57" s="44"/>
      <c r="Q57" s="11"/>
    </row>
    <row r="58" spans="1:17">
      <c r="A58" s="5"/>
      <c r="B58" s="142" t="s">
        <v>55</v>
      </c>
      <c r="C58" s="143"/>
      <c r="D58" s="143"/>
      <c r="E58" s="143"/>
      <c r="F58" s="143"/>
      <c r="G58" s="143"/>
      <c r="H58" s="6"/>
      <c r="I58" s="160" t="s">
        <v>56</v>
      </c>
      <c r="J58" s="160"/>
      <c r="K58" s="160"/>
      <c r="L58" s="160"/>
      <c r="M58" s="160"/>
      <c r="N58" s="161"/>
      <c r="P58" s="44"/>
      <c r="Q58" s="11"/>
    </row>
    <row r="59" spans="1:17" ht="1.5" customHeight="1">
      <c r="A59" s="5"/>
      <c r="B59" s="102"/>
      <c r="C59" s="103"/>
      <c r="D59" s="103"/>
      <c r="E59" s="103"/>
      <c r="F59" s="103"/>
      <c r="G59" s="103"/>
      <c r="H59" s="6"/>
      <c r="I59" s="103"/>
      <c r="J59" s="103"/>
      <c r="K59" s="103"/>
      <c r="L59" s="103"/>
      <c r="M59" s="103"/>
      <c r="N59" s="107"/>
      <c r="P59" s="44"/>
      <c r="Q59" s="11" t="s">
        <v>57</v>
      </c>
    </row>
    <row r="60" spans="1:17" ht="11.25" hidden="1" customHeight="1">
      <c r="A60" s="5"/>
      <c r="B60" s="142"/>
      <c r="C60" s="143"/>
      <c r="D60" s="143"/>
      <c r="E60" s="143"/>
      <c r="F60" s="143"/>
      <c r="G60" s="143"/>
      <c r="H60" s="6"/>
      <c r="I60" s="6"/>
      <c r="J60" s="6"/>
      <c r="K60" s="6"/>
      <c r="L60" s="6"/>
      <c r="M60" s="6"/>
      <c r="N60" s="13"/>
      <c r="P60" s="44"/>
      <c r="Q60" s="11" t="s">
        <v>58</v>
      </c>
    </row>
    <row r="61" spans="1:17" ht="16.5" customHeight="1">
      <c r="A61" s="5"/>
      <c r="B61" s="146" t="s">
        <v>59</v>
      </c>
      <c r="C61" s="147"/>
      <c r="D61" s="147"/>
      <c r="E61" s="147"/>
      <c r="F61" s="147"/>
      <c r="G61" s="147"/>
      <c r="H61" s="6"/>
      <c r="I61" s="147" t="s">
        <v>141</v>
      </c>
      <c r="J61" s="147"/>
      <c r="K61" s="147"/>
      <c r="L61" s="147"/>
      <c r="M61" s="147"/>
      <c r="N61" s="148"/>
      <c r="P61" s="44"/>
      <c r="Q61" s="11"/>
    </row>
    <row r="62" spans="1:17">
      <c r="A62" s="5"/>
      <c r="B62" s="142" t="s">
        <v>57</v>
      </c>
      <c r="C62" s="143"/>
      <c r="D62" s="143"/>
      <c r="E62" s="143"/>
      <c r="F62" s="143"/>
      <c r="G62" s="143"/>
      <c r="H62" s="6"/>
      <c r="I62" s="142" t="s">
        <v>57</v>
      </c>
      <c r="J62" s="143"/>
      <c r="K62" s="143"/>
      <c r="L62" s="143"/>
      <c r="M62" s="143"/>
      <c r="N62" s="143"/>
      <c r="P62" s="6"/>
      <c r="Q62" s="6"/>
    </row>
    <row r="63" spans="1:17" ht="26.25" customHeight="1">
      <c r="A63" s="5"/>
      <c r="B63" s="149" t="s">
        <v>60</v>
      </c>
      <c r="C63" s="150"/>
      <c r="D63" s="150"/>
      <c r="E63" s="150"/>
      <c r="F63" s="150"/>
      <c r="G63" s="150"/>
      <c r="H63" s="6"/>
      <c r="I63" s="150" t="s">
        <v>142</v>
      </c>
      <c r="J63" s="150"/>
      <c r="K63" s="150"/>
      <c r="L63" s="150"/>
      <c r="M63" s="150"/>
      <c r="N63" s="151"/>
      <c r="P63" s="6"/>
      <c r="Q63" s="6"/>
    </row>
    <row r="64" spans="1:17" ht="2.25" customHeight="1">
      <c r="A64" s="5"/>
      <c r="B64" s="142" t="s">
        <v>61</v>
      </c>
      <c r="C64" s="143"/>
      <c r="D64" s="143"/>
      <c r="E64" s="143"/>
      <c r="F64" s="143"/>
      <c r="G64" s="143"/>
      <c r="H64" s="6"/>
      <c r="I64" s="144"/>
      <c r="J64" s="144"/>
      <c r="K64" s="144"/>
      <c r="L64" s="144"/>
      <c r="M64" s="144"/>
      <c r="N64" s="145"/>
      <c r="P64" s="6"/>
      <c r="Q64" s="6"/>
    </row>
    <row r="65" spans="1:17" ht="0.75" hidden="1" customHeight="1">
      <c r="A65" s="5"/>
      <c r="B65" s="5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13"/>
      <c r="P65" s="6"/>
      <c r="Q65" s="6"/>
    </row>
    <row r="66" spans="1:17" ht="14.25" customHeight="1" thickBot="1">
      <c r="A66" s="65"/>
      <c r="B66" s="65"/>
      <c r="C66" s="66"/>
      <c r="D66" s="66"/>
      <c r="E66" s="66"/>
      <c r="F66" s="66"/>
      <c r="G66" s="66"/>
      <c r="H66" s="66"/>
      <c r="I66" s="66" t="s">
        <v>62</v>
      </c>
      <c r="J66" s="66">
        <v>7862</v>
      </c>
      <c r="K66" s="66"/>
      <c r="L66" s="67"/>
      <c r="M66" s="68"/>
      <c r="N66" s="69"/>
      <c r="P66" s="6"/>
      <c r="Q66" s="6"/>
    </row>
    <row r="67" spans="1:17" ht="36" customHeight="1">
      <c r="N67" s="4" t="s">
        <v>63</v>
      </c>
      <c r="P67" s="6"/>
      <c r="Q67" s="6"/>
    </row>
    <row r="68" spans="1:17">
      <c r="P68" s="6"/>
      <c r="Q68" s="6"/>
    </row>
    <row r="69" spans="1:17">
      <c r="P69" s="6"/>
      <c r="Q69" s="6"/>
    </row>
    <row r="70" spans="1:17">
      <c r="P70" s="6"/>
      <c r="Q70" s="6"/>
    </row>
    <row r="71" spans="1:17">
      <c r="P71" s="6"/>
      <c r="Q71" s="6"/>
    </row>
    <row r="72" spans="1:17">
      <c r="P72" s="6"/>
      <c r="Q72" s="6"/>
    </row>
    <row r="73" spans="1:17">
      <c r="P73" s="6"/>
      <c r="Q73" s="6"/>
    </row>
    <row r="74" spans="1:17">
      <c r="P74" s="6"/>
      <c r="Q74" s="6"/>
    </row>
    <row r="75" spans="1:17">
      <c r="P75" s="6"/>
      <c r="Q75" s="6"/>
    </row>
    <row r="76" spans="1:17">
      <c r="P76" s="6"/>
      <c r="Q76" s="6"/>
    </row>
    <row r="77" spans="1:17">
      <c r="P77" s="6"/>
      <c r="Q77" s="6"/>
    </row>
    <row r="78" spans="1:17">
      <c r="P78" s="6"/>
      <c r="Q78" s="6"/>
    </row>
  </sheetData>
  <mergeCells count="100">
    <mergeCell ref="F57:G57"/>
    <mergeCell ref="B64:G64"/>
    <mergeCell ref="I64:N64"/>
    <mergeCell ref="B60:G60"/>
    <mergeCell ref="B61:G61"/>
    <mergeCell ref="I61:N61"/>
    <mergeCell ref="B62:G62"/>
    <mergeCell ref="I62:N62"/>
    <mergeCell ref="B63:G63"/>
    <mergeCell ref="I63:N63"/>
    <mergeCell ref="B58:G58"/>
    <mergeCell ref="I58:N58"/>
    <mergeCell ref="F51:G51"/>
    <mergeCell ref="F52:G52"/>
    <mergeCell ref="P54:Q54"/>
    <mergeCell ref="F55:G55"/>
    <mergeCell ref="F56:G56"/>
    <mergeCell ref="F53:G53"/>
    <mergeCell ref="F54:G54"/>
    <mergeCell ref="F47:G47"/>
    <mergeCell ref="M47:N47"/>
    <mergeCell ref="C42:E42"/>
    <mergeCell ref="G42:I42"/>
    <mergeCell ref="K42:L42"/>
    <mergeCell ref="M42:N42"/>
    <mergeCell ref="K44:L44"/>
    <mergeCell ref="M44:N44"/>
    <mergeCell ref="M45:N45"/>
    <mergeCell ref="F46:G46"/>
    <mergeCell ref="M46:N46"/>
    <mergeCell ref="F48:G48"/>
    <mergeCell ref="F49:G49"/>
    <mergeCell ref="F50:G50"/>
    <mergeCell ref="C38:E38"/>
    <mergeCell ref="G38:I38"/>
    <mergeCell ref="P42:Q42"/>
    <mergeCell ref="H43:I43"/>
    <mergeCell ref="M43:N43"/>
    <mergeCell ref="C39:E39"/>
    <mergeCell ref="G39:I39"/>
    <mergeCell ref="C40:E40"/>
    <mergeCell ref="G40:I40"/>
    <mergeCell ref="M40:N40"/>
    <mergeCell ref="C41:E41"/>
    <mergeCell ref="G41:I41"/>
    <mergeCell ref="M41:N41"/>
    <mergeCell ref="C35:E35"/>
    <mergeCell ref="G35:I35"/>
    <mergeCell ref="C36:E36"/>
    <mergeCell ref="G36:I36"/>
    <mergeCell ref="C37:E37"/>
    <mergeCell ref="G37:I37"/>
    <mergeCell ref="C32:E32"/>
    <mergeCell ref="G32:I32"/>
    <mergeCell ref="C33:E33"/>
    <mergeCell ref="G33:I33"/>
    <mergeCell ref="C34:E34"/>
    <mergeCell ref="G34:I34"/>
    <mergeCell ref="B21:E21"/>
    <mergeCell ref="C30:E30"/>
    <mergeCell ref="G30:I30"/>
    <mergeCell ref="C31:E31"/>
    <mergeCell ref="G31:I31"/>
    <mergeCell ref="C29:E29"/>
    <mergeCell ref="G29:I29"/>
    <mergeCell ref="F23:G23"/>
    <mergeCell ref="F24:G24"/>
    <mergeCell ref="M24:N24"/>
    <mergeCell ref="F25:G25"/>
    <mergeCell ref="M25:N25"/>
    <mergeCell ref="F26:G26"/>
    <mergeCell ref="M26:N26"/>
    <mergeCell ref="C27:E27"/>
    <mergeCell ref="G27:I27"/>
    <mergeCell ref="M27:N27"/>
    <mergeCell ref="C28:E28"/>
    <mergeCell ref="G28:I28"/>
    <mergeCell ref="F21:I21"/>
    <mergeCell ref="J21:K21"/>
    <mergeCell ref="L21:N21"/>
    <mergeCell ref="B13:N15"/>
    <mergeCell ref="G16:H16"/>
    <mergeCell ref="L16:M16"/>
    <mergeCell ref="B17:N17"/>
    <mergeCell ref="B18:C18"/>
    <mergeCell ref="E18:G18"/>
    <mergeCell ref="I18:J18"/>
    <mergeCell ref="L18:M18"/>
    <mergeCell ref="B19:N19"/>
    <mergeCell ref="B20:E20"/>
    <mergeCell ref="F20:I20"/>
    <mergeCell ref="J20:K20"/>
    <mergeCell ref="L20:N20"/>
    <mergeCell ref="B11:C11"/>
    <mergeCell ref="D11:N11"/>
    <mergeCell ref="M2:N2"/>
    <mergeCell ref="L3:M3"/>
    <mergeCell ref="L8:M8"/>
    <mergeCell ref="K9:L9"/>
    <mergeCell ref="M9:N9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95" orientation="portrait" r:id="rId1"/>
  <headerFooter alignWithMargins="0"/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0"/>
  <dimension ref="A1:V78"/>
  <sheetViews>
    <sheetView zoomScaleNormal="100" workbookViewId="0">
      <selection activeCell="T17" sqref="T17"/>
    </sheetView>
  </sheetViews>
  <sheetFormatPr baseColWidth="10" defaultColWidth="6.7109375" defaultRowHeight="11.25"/>
  <cols>
    <col min="1" max="1" width="0.42578125" style="4" customWidth="1"/>
    <col min="2" max="2" width="6.7109375" style="4" customWidth="1"/>
    <col min="3" max="3" width="8.140625" style="4" customWidth="1"/>
    <col min="4" max="6" width="6.7109375" style="4" customWidth="1"/>
    <col min="7" max="7" width="6.28515625" style="4" customWidth="1"/>
    <col min="8" max="8" width="3.28515625" style="4" customWidth="1"/>
    <col min="9" max="9" width="7.7109375" style="4" customWidth="1"/>
    <col min="10" max="10" width="9.5703125" style="4" customWidth="1"/>
    <col min="11" max="11" width="4" style="4" customWidth="1"/>
    <col min="12" max="12" width="7" style="4" customWidth="1"/>
    <col min="13" max="13" width="5.28515625" style="4" bestFit="1" customWidth="1"/>
    <col min="14" max="14" width="16.28515625" style="4" customWidth="1"/>
    <col min="15" max="15" width="8.140625" style="4" bestFit="1" customWidth="1"/>
    <col min="16" max="16" width="9.28515625" style="4" bestFit="1" customWidth="1"/>
    <col min="17" max="17" width="10.28515625" style="4" bestFit="1" customWidth="1"/>
    <col min="18" max="16384" width="6.7109375" style="4"/>
  </cols>
  <sheetData>
    <row r="1" spans="1:22">
      <c r="A1" s="1"/>
      <c r="B1" s="1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</row>
    <row r="2" spans="1:22">
      <c r="A2" s="5"/>
      <c r="B2" s="5"/>
      <c r="C2" s="6"/>
      <c r="D2" s="6"/>
      <c r="E2" s="6"/>
      <c r="F2" s="6"/>
      <c r="G2" s="6"/>
      <c r="H2" s="6"/>
      <c r="I2" s="6"/>
      <c r="J2" s="6"/>
      <c r="K2" s="6"/>
      <c r="L2" s="7" t="s">
        <v>0</v>
      </c>
      <c r="M2" s="198">
        <v>18</v>
      </c>
      <c r="N2" s="200"/>
    </row>
    <row r="3" spans="1:22">
      <c r="A3" s="5"/>
      <c r="B3" s="5"/>
      <c r="C3" s="6"/>
      <c r="D3" s="6"/>
      <c r="E3" s="6"/>
      <c r="F3" s="6"/>
      <c r="G3" s="6"/>
      <c r="H3" s="6"/>
      <c r="I3" s="6"/>
      <c r="J3" s="6"/>
      <c r="K3" s="6"/>
      <c r="L3" s="179" t="s">
        <v>1</v>
      </c>
      <c r="M3" s="213"/>
      <c r="N3" s="8">
        <v>7862</v>
      </c>
    </row>
    <row r="4" spans="1:22">
      <c r="A4" s="5"/>
      <c r="B4" s="5"/>
      <c r="C4" s="6"/>
      <c r="D4" s="6"/>
      <c r="E4" s="6"/>
      <c r="F4" s="6"/>
      <c r="G4" s="6"/>
      <c r="H4" s="6"/>
      <c r="I4" s="6"/>
      <c r="J4" s="6"/>
      <c r="K4" s="6"/>
      <c r="L4" s="105"/>
      <c r="M4" s="105"/>
      <c r="N4" s="10" t="s">
        <v>2</v>
      </c>
    </row>
    <row r="5" spans="1:22">
      <c r="A5" s="5"/>
      <c r="B5" s="5"/>
      <c r="C5" s="6"/>
      <c r="D5" s="6"/>
      <c r="E5" s="6"/>
      <c r="F5" s="6"/>
      <c r="G5" s="11"/>
      <c r="H5" s="6"/>
      <c r="I5" s="6"/>
      <c r="J5" s="6"/>
      <c r="K5" s="6"/>
      <c r="L5" s="105" t="s">
        <v>3</v>
      </c>
      <c r="M5" s="105"/>
      <c r="N5" s="12"/>
    </row>
    <row r="6" spans="1:22">
      <c r="A6" s="5"/>
      <c r="B6" s="5"/>
      <c r="C6" s="6"/>
      <c r="D6" s="6"/>
      <c r="E6" s="6"/>
      <c r="F6" s="6"/>
      <c r="G6" s="11" t="s">
        <v>4</v>
      </c>
      <c r="H6" s="6"/>
      <c r="I6" s="6"/>
      <c r="J6" s="6"/>
      <c r="K6" s="6"/>
      <c r="L6" s="6"/>
      <c r="M6" s="6"/>
      <c r="N6" s="13"/>
    </row>
    <row r="7" spans="1:22">
      <c r="A7" s="5"/>
      <c r="B7" s="5"/>
      <c r="C7" s="6"/>
      <c r="D7" s="6"/>
      <c r="E7" s="6"/>
      <c r="F7" s="11"/>
      <c r="G7" s="11"/>
      <c r="H7" s="6"/>
      <c r="I7" s="6"/>
      <c r="J7" s="6"/>
      <c r="K7" s="6"/>
      <c r="L7" s="6"/>
      <c r="M7" s="6"/>
      <c r="N7" s="13"/>
    </row>
    <row r="8" spans="1:22" ht="12" thickBot="1">
      <c r="A8" s="5"/>
      <c r="B8" s="5"/>
      <c r="C8" s="6"/>
      <c r="D8" s="6"/>
      <c r="E8" s="6"/>
      <c r="F8" s="6"/>
      <c r="G8" s="6" t="s">
        <v>5</v>
      </c>
      <c r="H8" s="6"/>
      <c r="I8" s="6"/>
      <c r="J8" s="14">
        <v>26</v>
      </c>
      <c r="K8" s="103" t="s">
        <v>6</v>
      </c>
      <c r="L8" s="147" t="s">
        <v>64</v>
      </c>
      <c r="M8" s="147"/>
      <c r="N8" s="13">
        <v>2019</v>
      </c>
    </row>
    <row r="9" spans="1:22">
      <c r="A9" s="5"/>
      <c r="B9" s="5"/>
      <c r="C9" s="6"/>
      <c r="D9" s="6"/>
      <c r="E9" s="6"/>
      <c r="F9" s="6"/>
      <c r="G9" s="6"/>
      <c r="H9" s="6"/>
      <c r="I9" s="6"/>
      <c r="J9" s="6"/>
      <c r="K9" s="143" t="s">
        <v>7</v>
      </c>
      <c r="L9" s="143"/>
      <c r="M9" s="172">
        <f>M46</f>
        <v>2107.1999999999998</v>
      </c>
      <c r="N9" s="173"/>
    </row>
    <row r="10" spans="1:22" ht="13.5" customHeight="1">
      <c r="A10" s="5"/>
      <c r="B10" s="5" t="s">
        <v>8</v>
      </c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13"/>
    </row>
    <row r="11" spans="1:22">
      <c r="A11" s="108"/>
      <c r="B11" s="214">
        <f>$M$9</f>
        <v>2107.1999999999998</v>
      </c>
      <c r="C11" s="215"/>
      <c r="D11" s="216" t="s">
        <v>140</v>
      </c>
      <c r="E11" s="216"/>
      <c r="F11" s="216"/>
      <c r="G11" s="216"/>
      <c r="H11" s="216"/>
      <c r="I11" s="216"/>
      <c r="J11" s="216"/>
      <c r="K11" s="216"/>
      <c r="L11" s="216"/>
      <c r="M11" s="216"/>
      <c r="N11" s="217"/>
    </row>
    <row r="12" spans="1:22">
      <c r="A12" s="5"/>
      <c r="B12" s="5" t="s">
        <v>9</v>
      </c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13"/>
      <c r="P12" s="4" t="s">
        <v>10</v>
      </c>
      <c r="T12" s="4" t="s">
        <v>11</v>
      </c>
    </row>
    <row r="13" spans="1:22" ht="12.75" customHeight="1">
      <c r="A13" s="5"/>
      <c r="B13" s="206" t="s">
        <v>136</v>
      </c>
      <c r="C13" s="207"/>
      <c r="D13" s="207"/>
      <c r="E13" s="207"/>
      <c r="F13" s="207"/>
      <c r="G13" s="207"/>
      <c r="H13" s="207"/>
      <c r="I13" s="207"/>
      <c r="J13" s="207"/>
      <c r="K13" s="207"/>
      <c r="L13" s="207"/>
      <c r="M13" s="207"/>
      <c r="N13" s="208"/>
    </row>
    <row r="14" spans="1:22">
      <c r="A14" s="5"/>
      <c r="B14" s="206"/>
      <c r="C14" s="207"/>
      <c r="D14" s="207"/>
      <c r="E14" s="207"/>
      <c r="F14" s="207"/>
      <c r="G14" s="207"/>
      <c r="H14" s="207"/>
      <c r="I14" s="207"/>
      <c r="J14" s="207"/>
      <c r="K14" s="207"/>
      <c r="L14" s="207"/>
      <c r="M14" s="207"/>
      <c r="N14" s="208"/>
      <c r="V14" s="4" t="s">
        <v>11</v>
      </c>
    </row>
    <row r="15" spans="1:22">
      <c r="A15" s="5"/>
      <c r="B15" s="206"/>
      <c r="C15" s="207"/>
      <c r="D15" s="207"/>
      <c r="E15" s="207"/>
      <c r="F15" s="207"/>
      <c r="G15" s="207"/>
      <c r="H15" s="207"/>
      <c r="I15" s="207"/>
      <c r="J15" s="207"/>
      <c r="K15" s="207"/>
      <c r="L15" s="207"/>
      <c r="M15" s="207"/>
      <c r="N15" s="208"/>
    </row>
    <row r="16" spans="1:22">
      <c r="A16" s="5"/>
      <c r="B16" s="5" t="s">
        <v>12</v>
      </c>
      <c r="C16" s="6"/>
      <c r="D16" s="6"/>
      <c r="E16" s="106">
        <v>28</v>
      </c>
      <c r="F16" s="103" t="s">
        <v>6</v>
      </c>
      <c r="G16" s="147" t="s">
        <v>64</v>
      </c>
      <c r="H16" s="147"/>
      <c r="I16" s="103" t="s">
        <v>13</v>
      </c>
      <c r="J16" s="106">
        <v>28</v>
      </c>
      <c r="K16" s="103" t="s">
        <v>14</v>
      </c>
      <c r="L16" s="147" t="s">
        <v>15</v>
      </c>
      <c r="M16" s="147"/>
      <c r="N16" s="13">
        <v>2019</v>
      </c>
      <c r="P16" s="19"/>
    </row>
    <row r="17" spans="1:22" ht="12" thickBot="1">
      <c r="A17" s="5"/>
      <c r="B17" s="192">
        <v>27</v>
      </c>
      <c r="C17" s="193"/>
      <c r="D17" s="193"/>
      <c r="E17" s="193"/>
      <c r="F17" s="193"/>
      <c r="G17" s="193"/>
      <c r="H17" s="193"/>
      <c r="I17" s="193"/>
      <c r="J17" s="193"/>
      <c r="K17" s="193"/>
      <c r="L17" s="193"/>
      <c r="M17" s="193"/>
      <c r="N17" s="194"/>
    </row>
    <row r="18" spans="1:22" ht="12" thickBot="1">
      <c r="A18" s="5"/>
      <c r="B18" s="142" t="s">
        <v>16</v>
      </c>
      <c r="C18" s="209"/>
      <c r="D18" s="20"/>
      <c r="E18" s="210" t="s">
        <v>17</v>
      </c>
      <c r="F18" s="211"/>
      <c r="G18" s="212"/>
      <c r="H18" s="20" t="s">
        <v>18</v>
      </c>
      <c r="I18" s="210" t="s">
        <v>19</v>
      </c>
      <c r="J18" s="212"/>
      <c r="K18" s="20"/>
      <c r="L18" s="210" t="s">
        <v>20</v>
      </c>
      <c r="M18" s="212"/>
      <c r="N18" s="20"/>
      <c r="V18" s="4" t="s">
        <v>11</v>
      </c>
    </row>
    <row r="19" spans="1:22">
      <c r="A19" s="5"/>
      <c r="B19" s="192" t="s">
        <v>3</v>
      </c>
      <c r="C19" s="193"/>
      <c r="D19" s="193"/>
      <c r="E19" s="193"/>
      <c r="F19" s="193"/>
      <c r="G19" s="193"/>
      <c r="H19" s="193"/>
      <c r="I19" s="193"/>
      <c r="J19" s="193"/>
      <c r="K19" s="193"/>
      <c r="L19" s="193"/>
      <c r="M19" s="193"/>
      <c r="N19" s="194"/>
      <c r="Q19" s="4" t="s">
        <v>11</v>
      </c>
    </row>
    <row r="20" spans="1:22" ht="12.75" customHeight="1">
      <c r="A20" s="5"/>
      <c r="B20" s="195"/>
      <c r="C20" s="196"/>
      <c r="D20" s="196"/>
      <c r="E20" s="197"/>
      <c r="F20" s="198"/>
      <c r="G20" s="174"/>
      <c r="H20" s="174"/>
      <c r="I20" s="199"/>
      <c r="J20" s="198"/>
      <c r="K20" s="199"/>
      <c r="L20" s="198"/>
      <c r="M20" s="174"/>
      <c r="N20" s="200"/>
      <c r="Q20" s="4" t="s">
        <v>11</v>
      </c>
    </row>
    <row r="21" spans="1:22">
      <c r="A21" s="5"/>
      <c r="B21" s="201" t="s">
        <v>21</v>
      </c>
      <c r="C21" s="202"/>
      <c r="D21" s="202"/>
      <c r="E21" s="203"/>
      <c r="F21" s="204" t="s">
        <v>22</v>
      </c>
      <c r="G21" s="202"/>
      <c r="H21" s="202"/>
      <c r="I21" s="203"/>
      <c r="J21" s="204" t="s">
        <v>23</v>
      </c>
      <c r="K21" s="203"/>
      <c r="L21" s="204" t="s">
        <v>24</v>
      </c>
      <c r="M21" s="202"/>
      <c r="N21" s="205"/>
    </row>
    <row r="22" spans="1:22">
      <c r="A22" s="5"/>
      <c r="B22" s="22" t="s">
        <v>25</v>
      </c>
      <c r="C22" s="6"/>
      <c r="D22" s="6"/>
      <c r="E22" s="11"/>
      <c r="F22" s="6"/>
      <c r="G22" s="6"/>
      <c r="H22" s="6"/>
      <c r="I22" s="6"/>
      <c r="J22" s="6"/>
      <c r="K22" s="6"/>
      <c r="L22" s="6"/>
      <c r="M22" s="6"/>
      <c r="N22" s="13"/>
    </row>
    <row r="23" spans="1:22">
      <c r="A23" s="5"/>
      <c r="B23" s="5"/>
      <c r="C23" s="6" t="s">
        <v>26</v>
      </c>
      <c r="D23" s="6"/>
      <c r="E23" s="103"/>
      <c r="F23" s="147" t="s">
        <v>27</v>
      </c>
      <c r="G23" s="147"/>
      <c r="H23" s="6"/>
      <c r="I23" s="6"/>
      <c r="J23" s="11"/>
      <c r="K23" s="6"/>
      <c r="L23" s="6"/>
      <c r="M23" s="6"/>
      <c r="N23" s="13"/>
    </row>
    <row r="24" spans="1:22">
      <c r="A24" s="5"/>
      <c r="B24" s="5" t="s">
        <v>28</v>
      </c>
      <c r="C24" s="6"/>
      <c r="D24" s="23"/>
      <c r="E24" s="103" t="s">
        <v>29</v>
      </c>
      <c r="F24" s="168"/>
      <c r="G24" s="184"/>
      <c r="H24" s="6" t="s">
        <v>30</v>
      </c>
      <c r="I24" s="6"/>
      <c r="J24" s="24"/>
      <c r="K24" s="6"/>
      <c r="L24" s="6"/>
      <c r="M24" s="185"/>
      <c r="N24" s="186"/>
    </row>
    <row r="25" spans="1:22">
      <c r="A25" s="5"/>
      <c r="B25" s="5" t="s">
        <v>28</v>
      </c>
      <c r="C25" s="6"/>
      <c r="D25" s="23">
        <v>1</v>
      </c>
      <c r="E25" s="103" t="s">
        <v>29</v>
      </c>
      <c r="F25" s="187">
        <v>1200</v>
      </c>
      <c r="G25" s="187"/>
      <c r="H25" s="6" t="s">
        <v>31</v>
      </c>
      <c r="I25" s="6"/>
      <c r="J25" s="11"/>
      <c r="K25" s="6" t="s">
        <v>32</v>
      </c>
      <c r="L25" s="6"/>
      <c r="M25" s="188">
        <f>D24*F24+D25*F25</f>
        <v>1200</v>
      </c>
      <c r="N25" s="188"/>
    </row>
    <row r="26" spans="1:22">
      <c r="A26" s="5"/>
      <c r="B26" s="22" t="s">
        <v>33</v>
      </c>
      <c r="C26" s="6"/>
      <c r="D26" s="25"/>
      <c r="E26" s="103"/>
      <c r="F26" s="189"/>
      <c r="G26" s="189"/>
      <c r="H26" s="6"/>
      <c r="I26" s="6"/>
      <c r="J26" s="6"/>
      <c r="K26" s="6"/>
      <c r="L26" s="6"/>
      <c r="M26" s="190"/>
      <c r="N26" s="191"/>
    </row>
    <row r="27" spans="1:22" ht="12">
      <c r="A27" s="5"/>
      <c r="B27" s="5" t="s">
        <v>6</v>
      </c>
      <c r="C27" s="147" t="s">
        <v>34</v>
      </c>
      <c r="D27" s="147"/>
      <c r="E27" s="147"/>
      <c r="F27" s="103" t="s">
        <v>29</v>
      </c>
      <c r="G27" s="147" t="s">
        <v>104</v>
      </c>
      <c r="H27" s="147"/>
      <c r="I27" s="147"/>
      <c r="J27" s="27">
        <v>197</v>
      </c>
      <c r="K27" s="6" t="s">
        <v>35</v>
      </c>
      <c r="L27" s="6"/>
      <c r="M27" s="182"/>
      <c r="N27" s="183"/>
    </row>
    <row r="28" spans="1:22">
      <c r="A28" s="5"/>
      <c r="B28" s="5" t="s">
        <v>6</v>
      </c>
      <c r="C28" s="147" t="s">
        <v>104</v>
      </c>
      <c r="D28" s="147"/>
      <c r="E28" s="147"/>
      <c r="F28" s="28" t="s">
        <v>29</v>
      </c>
      <c r="G28" s="147" t="s">
        <v>137</v>
      </c>
      <c r="H28" s="147"/>
      <c r="I28" s="147"/>
      <c r="J28" s="27">
        <v>39</v>
      </c>
      <c r="K28" s="6" t="s">
        <v>35</v>
      </c>
      <c r="L28" s="6"/>
      <c r="M28" s="6"/>
      <c r="N28" s="29"/>
    </row>
    <row r="29" spans="1:22">
      <c r="A29" s="5"/>
      <c r="B29" s="5" t="s">
        <v>6</v>
      </c>
      <c r="C29" s="147" t="s">
        <v>137</v>
      </c>
      <c r="D29" s="147"/>
      <c r="E29" s="147"/>
      <c r="F29" s="103" t="s">
        <v>29</v>
      </c>
      <c r="G29" s="147" t="s">
        <v>87</v>
      </c>
      <c r="H29" s="147"/>
      <c r="I29" s="147"/>
      <c r="J29" s="27">
        <v>231</v>
      </c>
      <c r="K29" s="6" t="s">
        <v>35</v>
      </c>
      <c r="L29" s="6"/>
      <c r="M29" s="6"/>
      <c r="N29" s="13"/>
    </row>
    <row r="30" spans="1:22">
      <c r="A30" s="5"/>
      <c r="B30" s="5" t="s">
        <v>6</v>
      </c>
      <c r="C30" s="147" t="s">
        <v>36</v>
      </c>
      <c r="D30" s="147"/>
      <c r="E30" s="147"/>
      <c r="F30" s="28" t="s">
        <v>29</v>
      </c>
      <c r="G30" s="147" t="s">
        <v>36</v>
      </c>
      <c r="H30" s="147"/>
      <c r="I30" s="147"/>
      <c r="J30" s="27">
        <v>100</v>
      </c>
      <c r="K30" s="6" t="s">
        <v>35</v>
      </c>
      <c r="L30" s="6"/>
      <c r="M30" s="6"/>
      <c r="N30" s="13"/>
    </row>
    <row r="31" spans="1:22" ht="11.25" customHeight="1">
      <c r="A31" s="5"/>
      <c r="B31" s="5" t="s">
        <v>6</v>
      </c>
      <c r="C31" s="147"/>
      <c r="D31" s="147"/>
      <c r="E31" s="147"/>
      <c r="F31" s="103" t="s">
        <v>29</v>
      </c>
      <c r="G31" s="147"/>
      <c r="H31" s="147"/>
      <c r="I31" s="147"/>
      <c r="J31" s="27"/>
      <c r="K31" s="6" t="s">
        <v>35</v>
      </c>
      <c r="L31" s="6"/>
      <c r="M31" s="6"/>
      <c r="N31" s="13"/>
    </row>
    <row r="32" spans="1:22">
      <c r="A32" s="5"/>
      <c r="B32" s="5" t="s">
        <v>6</v>
      </c>
      <c r="C32" s="147"/>
      <c r="D32" s="147"/>
      <c r="E32" s="147"/>
      <c r="F32" s="28" t="s">
        <v>29</v>
      </c>
      <c r="G32" s="147"/>
      <c r="H32" s="147"/>
      <c r="I32" s="147"/>
      <c r="J32" s="27"/>
      <c r="K32" s="6" t="s">
        <v>35</v>
      </c>
      <c r="L32" s="6"/>
      <c r="M32" s="6"/>
      <c r="N32" s="13"/>
    </row>
    <row r="33" spans="1:18" ht="11.25" customHeight="1">
      <c r="A33" s="5"/>
      <c r="B33" s="5" t="s">
        <v>6</v>
      </c>
      <c r="C33" s="174"/>
      <c r="D33" s="174"/>
      <c r="E33" s="174"/>
      <c r="F33" s="28" t="s">
        <v>29</v>
      </c>
      <c r="G33" s="174"/>
      <c r="H33" s="174"/>
      <c r="I33" s="174"/>
      <c r="J33" s="30"/>
      <c r="K33" s="6" t="s">
        <v>35</v>
      </c>
      <c r="L33" s="6"/>
      <c r="M33" s="6"/>
      <c r="N33" s="13"/>
    </row>
    <row r="34" spans="1:18">
      <c r="A34" s="5"/>
      <c r="B34" s="5" t="s">
        <v>6</v>
      </c>
      <c r="C34" s="147"/>
      <c r="D34" s="147"/>
      <c r="E34" s="147"/>
      <c r="F34" s="28" t="s">
        <v>29</v>
      </c>
      <c r="G34" s="147"/>
      <c r="H34" s="147"/>
      <c r="I34" s="147"/>
      <c r="J34" s="27"/>
      <c r="K34" s="6" t="s">
        <v>35</v>
      </c>
      <c r="L34" s="6"/>
      <c r="M34" s="6"/>
      <c r="N34" s="13"/>
    </row>
    <row r="35" spans="1:18">
      <c r="A35" s="5"/>
      <c r="B35" s="5"/>
      <c r="C35" s="174"/>
      <c r="D35" s="174"/>
      <c r="E35" s="174"/>
      <c r="F35" s="28" t="s">
        <v>29</v>
      </c>
      <c r="G35" s="174"/>
      <c r="H35" s="174"/>
      <c r="I35" s="174"/>
      <c r="J35" s="31"/>
      <c r="K35" s="6" t="s">
        <v>35</v>
      </c>
      <c r="L35" s="6"/>
      <c r="M35" s="6"/>
      <c r="N35" s="13"/>
    </row>
    <row r="36" spans="1:18">
      <c r="A36" s="5"/>
      <c r="B36" s="5"/>
      <c r="C36" s="174"/>
      <c r="D36" s="174"/>
      <c r="E36" s="174"/>
      <c r="F36" s="103" t="s">
        <v>29</v>
      </c>
      <c r="G36" s="174"/>
      <c r="H36" s="174"/>
      <c r="I36" s="174"/>
      <c r="J36" s="31"/>
      <c r="K36" s="6" t="s">
        <v>35</v>
      </c>
      <c r="L36" s="6"/>
      <c r="M36" s="6"/>
      <c r="N36" s="13"/>
    </row>
    <row r="37" spans="1:18">
      <c r="A37" s="5"/>
      <c r="B37" s="5"/>
      <c r="C37" s="174"/>
      <c r="D37" s="174"/>
      <c r="E37" s="174"/>
      <c r="F37" s="103" t="s">
        <v>29</v>
      </c>
      <c r="G37" s="174"/>
      <c r="H37" s="174"/>
      <c r="I37" s="174"/>
      <c r="J37" s="31"/>
      <c r="K37" s="6" t="s">
        <v>35</v>
      </c>
      <c r="L37" s="6"/>
      <c r="M37" s="6"/>
      <c r="N37" s="13"/>
    </row>
    <row r="38" spans="1:18">
      <c r="A38" s="5"/>
      <c r="B38" s="5"/>
      <c r="C38" s="174"/>
      <c r="D38" s="174"/>
      <c r="E38" s="174"/>
      <c r="F38" s="103" t="s">
        <v>29</v>
      </c>
      <c r="G38" s="174"/>
      <c r="H38" s="174"/>
      <c r="I38" s="174"/>
      <c r="J38" s="31"/>
      <c r="K38" s="6" t="s">
        <v>35</v>
      </c>
      <c r="L38" s="6"/>
      <c r="M38" s="6"/>
      <c r="N38" s="13"/>
    </row>
    <row r="39" spans="1:18">
      <c r="A39" s="5"/>
      <c r="B39" s="5"/>
      <c r="C39" s="174"/>
      <c r="D39" s="174"/>
      <c r="E39" s="174"/>
      <c r="F39" s="103" t="s">
        <v>29</v>
      </c>
      <c r="G39" s="174"/>
      <c r="H39" s="174"/>
      <c r="I39" s="174"/>
      <c r="J39" s="31"/>
      <c r="K39" s="6" t="s">
        <v>35</v>
      </c>
      <c r="L39" s="6"/>
      <c r="M39" s="32"/>
      <c r="N39" s="33"/>
    </row>
    <row r="40" spans="1:18">
      <c r="A40" s="5"/>
      <c r="B40" s="5"/>
      <c r="C40" s="174"/>
      <c r="D40" s="174"/>
      <c r="E40" s="174"/>
      <c r="F40" s="103" t="s">
        <v>29</v>
      </c>
      <c r="G40" s="174"/>
      <c r="H40" s="174"/>
      <c r="I40" s="174"/>
      <c r="J40" s="31"/>
      <c r="K40" s="6" t="s">
        <v>35</v>
      </c>
      <c r="L40" s="109"/>
      <c r="M40" s="180">
        <f>M25</f>
        <v>1200</v>
      </c>
      <c r="N40" s="181"/>
    </row>
    <row r="41" spans="1:18">
      <c r="A41" s="5"/>
      <c r="B41" s="5"/>
      <c r="C41" s="174"/>
      <c r="D41" s="174"/>
      <c r="E41" s="174"/>
      <c r="F41" s="103" t="s">
        <v>29</v>
      </c>
      <c r="G41" s="174"/>
      <c r="H41" s="174"/>
      <c r="I41" s="174"/>
      <c r="J41" s="31"/>
      <c r="K41" s="35"/>
      <c r="L41" s="36" t="s">
        <v>37</v>
      </c>
      <c r="M41" s="177">
        <v>1</v>
      </c>
      <c r="N41" s="178"/>
      <c r="R41" s="4" t="s">
        <v>38</v>
      </c>
    </row>
    <row r="42" spans="1:18">
      <c r="A42" s="5"/>
      <c r="B42" s="5"/>
      <c r="C42" s="174"/>
      <c r="D42" s="174"/>
      <c r="E42" s="174"/>
      <c r="F42" s="6"/>
      <c r="G42" s="174"/>
      <c r="H42" s="174"/>
      <c r="I42" s="174"/>
      <c r="J42" s="31"/>
      <c r="K42" s="175" t="s">
        <v>39</v>
      </c>
      <c r="L42" s="176"/>
      <c r="M42" s="177"/>
      <c r="N42" s="178"/>
      <c r="P42" s="143"/>
      <c r="Q42" s="143"/>
    </row>
    <row r="43" spans="1:18">
      <c r="A43" s="5"/>
      <c r="B43" s="37"/>
      <c r="C43" s="38" t="s">
        <v>40</v>
      </c>
      <c r="D43" s="39"/>
      <c r="E43" s="39"/>
      <c r="F43" s="39"/>
      <c r="G43" s="40"/>
      <c r="H43" s="179"/>
      <c r="I43" s="179"/>
      <c r="J43" s="41">
        <f>SUM(J27:J42)</f>
        <v>567</v>
      </c>
      <c r="K43" s="42"/>
      <c r="L43" s="104" t="s">
        <v>33</v>
      </c>
      <c r="M43" s="168">
        <f>J43*J44</f>
        <v>907.2</v>
      </c>
      <c r="N43" s="169"/>
      <c r="P43" s="44"/>
      <c r="Q43" s="6"/>
    </row>
    <row r="44" spans="1:18">
      <c r="A44" s="5"/>
      <c r="B44" s="5"/>
      <c r="C44" s="7"/>
      <c r="D44" s="6"/>
      <c r="E44" s="6"/>
      <c r="F44" s="6"/>
      <c r="G44" s="45"/>
      <c r="I44" s="105" t="s">
        <v>41</v>
      </c>
      <c r="J44" s="46">
        <v>1.6</v>
      </c>
      <c r="K44" s="166" t="s">
        <v>42</v>
      </c>
      <c r="L44" s="167"/>
      <c r="M44" s="168"/>
      <c r="N44" s="169"/>
      <c r="P44" s="44"/>
      <c r="Q44" s="6"/>
    </row>
    <row r="45" spans="1:18">
      <c r="A45" s="5"/>
      <c r="B45" s="5"/>
      <c r="C45" s="7"/>
      <c r="D45" s="6"/>
      <c r="E45" s="6"/>
      <c r="F45" s="6"/>
      <c r="G45" s="45"/>
      <c r="H45" s="47"/>
      <c r="I45" s="47"/>
      <c r="J45" s="42"/>
      <c r="K45" s="42"/>
      <c r="L45" s="104" t="s">
        <v>43</v>
      </c>
      <c r="M45" s="170"/>
      <c r="N45" s="171"/>
      <c r="P45" s="44"/>
      <c r="Q45" s="6"/>
    </row>
    <row r="46" spans="1:18">
      <c r="A46" s="5"/>
      <c r="B46" s="5" t="s">
        <v>44</v>
      </c>
      <c r="C46" s="6"/>
      <c r="D46" s="6"/>
      <c r="E46" s="109"/>
      <c r="F46" s="164">
        <v>0</v>
      </c>
      <c r="G46" s="165"/>
      <c r="H46" s="104"/>
      <c r="I46" s="104"/>
      <c r="J46" s="104"/>
      <c r="K46" s="6" t="s">
        <v>45</v>
      </c>
      <c r="L46" s="109"/>
      <c r="M46" s="172">
        <f>M43+M42+M40+M44+M45</f>
        <v>2107.1999999999998</v>
      </c>
      <c r="N46" s="173"/>
      <c r="O46" s="48"/>
      <c r="P46" s="44"/>
      <c r="Q46" s="11"/>
    </row>
    <row r="47" spans="1:18">
      <c r="A47" s="5"/>
      <c r="B47" s="5" t="s">
        <v>46</v>
      </c>
      <c r="C47" s="6"/>
      <c r="D47" s="6"/>
      <c r="E47" s="109"/>
      <c r="F47" s="152">
        <v>0</v>
      </c>
      <c r="G47" s="153"/>
      <c r="H47" s="104"/>
      <c r="I47" s="104"/>
      <c r="J47" s="104"/>
      <c r="K47" s="6" t="s">
        <v>47</v>
      </c>
      <c r="L47" s="109"/>
      <c r="M47" s="172"/>
      <c r="N47" s="173"/>
      <c r="P47" s="44"/>
      <c r="Q47" s="11"/>
    </row>
    <row r="48" spans="1:18">
      <c r="A48" s="5"/>
      <c r="B48" s="5" t="s">
        <v>48</v>
      </c>
      <c r="C48" s="6"/>
      <c r="D48" s="6"/>
      <c r="E48" s="109"/>
      <c r="F48" s="162">
        <f>SUM(F46:G47)</f>
        <v>0</v>
      </c>
      <c r="G48" s="163"/>
      <c r="H48" s="104"/>
      <c r="I48" s="104"/>
      <c r="J48" s="104"/>
      <c r="K48" s="6"/>
      <c r="L48" s="109"/>
      <c r="M48" s="49"/>
      <c r="N48" s="50"/>
      <c r="P48" s="44"/>
      <c r="Q48" s="51"/>
    </row>
    <row r="49" spans="1:17">
      <c r="A49" s="5"/>
      <c r="B49" s="5" t="s">
        <v>49</v>
      </c>
      <c r="C49" s="6"/>
      <c r="D49" s="6"/>
      <c r="E49" s="109"/>
      <c r="F49" s="152">
        <v>0</v>
      </c>
      <c r="G49" s="153"/>
      <c r="H49" s="104"/>
      <c r="I49" s="104"/>
      <c r="J49" s="104"/>
      <c r="K49" s="6"/>
      <c r="L49" s="109"/>
      <c r="M49" s="49"/>
      <c r="N49" s="50"/>
      <c r="P49" s="44"/>
      <c r="Q49" s="11"/>
    </row>
    <row r="50" spans="1:17">
      <c r="A50" s="5"/>
      <c r="B50" s="5" t="s">
        <v>48</v>
      </c>
      <c r="C50" s="6"/>
      <c r="D50" s="6"/>
      <c r="E50" s="109"/>
      <c r="F50" s="162">
        <f>SUM(F48:G49)</f>
        <v>0</v>
      </c>
      <c r="G50" s="163"/>
      <c r="H50" s="104"/>
      <c r="I50" s="104"/>
      <c r="J50" s="104"/>
      <c r="K50" s="6"/>
      <c r="L50" s="109"/>
      <c r="M50" s="49"/>
      <c r="N50" s="50"/>
      <c r="P50" s="44"/>
      <c r="Q50" s="11"/>
    </row>
    <row r="51" spans="1:17">
      <c r="A51" s="5"/>
      <c r="B51" s="5" t="s">
        <v>33</v>
      </c>
      <c r="C51" s="6"/>
      <c r="D51" s="6"/>
      <c r="E51" s="109"/>
      <c r="F51" s="164">
        <v>0</v>
      </c>
      <c r="G51" s="165"/>
      <c r="H51" s="6"/>
      <c r="I51" s="52" t="s">
        <v>50</v>
      </c>
      <c r="J51" s="39"/>
      <c r="K51" s="39"/>
      <c r="L51" s="39"/>
      <c r="M51" s="39"/>
      <c r="N51" s="53"/>
      <c r="P51" s="44"/>
      <c r="Q51" s="11"/>
    </row>
    <row r="52" spans="1:17">
      <c r="A52" s="5"/>
      <c r="B52" s="5" t="s">
        <v>51</v>
      </c>
      <c r="C52" s="6"/>
      <c r="D52" s="6"/>
      <c r="E52" s="109"/>
      <c r="F52" s="152">
        <v>0</v>
      </c>
      <c r="G52" s="153"/>
      <c r="H52" s="6"/>
      <c r="I52" s="54"/>
      <c r="J52" s="55"/>
      <c r="K52" s="55"/>
      <c r="L52" s="55"/>
      <c r="M52" s="55"/>
      <c r="N52" s="56"/>
      <c r="P52" s="6"/>
      <c r="Q52" s="6"/>
    </row>
    <row r="53" spans="1:17">
      <c r="A53" s="5"/>
      <c r="B53" s="5" t="s">
        <v>43</v>
      </c>
      <c r="C53" s="6"/>
      <c r="D53" s="6"/>
      <c r="E53" s="109" t="s">
        <v>52</v>
      </c>
      <c r="F53" s="152">
        <v>0</v>
      </c>
      <c r="G53" s="153"/>
      <c r="H53" s="6"/>
      <c r="I53" s="54"/>
      <c r="J53" s="55"/>
      <c r="K53" s="55"/>
      <c r="L53" s="55"/>
      <c r="M53" s="55"/>
      <c r="N53" s="56"/>
      <c r="P53" s="6"/>
      <c r="Q53" s="6"/>
    </row>
    <row r="54" spans="1:17">
      <c r="A54" s="5"/>
      <c r="B54" s="5" t="s">
        <v>53</v>
      </c>
      <c r="C54" s="6"/>
      <c r="D54" s="6"/>
      <c r="E54" s="109"/>
      <c r="F54" s="152">
        <v>0</v>
      </c>
      <c r="G54" s="153"/>
      <c r="H54" s="57"/>
      <c r="I54" s="54"/>
      <c r="J54" s="55"/>
      <c r="K54" s="55"/>
      <c r="L54" s="55"/>
      <c r="M54" s="55"/>
      <c r="N54" s="56"/>
      <c r="P54" s="143"/>
      <c r="Q54" s="143"/>
    </row>
    <row r="55" spans="1:17">
      <c r="A55" s="5"/>
      <c r="B55" s="5" t="s">
        <v>47</v>
      </c>
      <c r="C55" s="6"/>
      <c r="D55" s="6"/>
      <c r="E55" s="109"/>
      <c r="F55" s="154">
        <f>SUM(F50:G54)</f>
        <v>0</v>
      </c>
      <c r="G55" s="155"/>
      <c r="H55" s="6"/>
      <c r="I55" s="54"/>
      <c r="J55" s="55"/>
      <c r="K55" s="55"/>
      <c r="L55" s="55"/>
      <c r="M55" s="55"/>
      <c r="N55" s="56"/>
      <c r="P55" s="44"/>
      <c r="Q55" s="6"/>
    </row>
    <row r="56" spans="1:17">
      <c r="A56" s="5"/>
      <c r="B56" s="5" t="s">
        <v>54</v>
      </c>
      <c r="C56" s="6"/>
      <c r="D56" s="6"/>
      <c r="E56" s="109"/>
      <c r="F56" s="156">
        <f>+M46-F55</f>
        <v>2107.1999999999998</v>
      </c>
      <c r="G56" s="157"/>
      <c r="H56" s="6"/>
      <c r="I56" s="58"/>
      <c r="J56" s="31"/>
      <c r="K56" s="31"/>
      <c r="L56" s="31"/>
      <c r="M56" s="31"/>
      <c r="N56" s="59"/>
      <c r="P56" s="44"/>
      <c r="Q56" s="6"/>
    </row>
    <row r="57" spans="1:17" ht="12" thickBot="1">
      <c r="A57" s="5"/>
      <c r="B57" s="60" t="s">
        <v>48</v>
      </c>
      <c r="C57" s="30"/>
      <c r="D57" s="30"/>
      <c r="E57" s="61"/>
      <c r="F57" s="158">
        <f>+F55+F56</f>
        <v>2107.1999999999998</v>
      </c>
      <c r="G57" s="159"/>
      <c r="H57" s="6"/>
      <c r="I57" s="62"/>
      <c r="J57" s="31"/>
      <c r="K57" s="31"/>
      <c r="L57" s="31"/>
      <c r="M57" s="31"/>
      <c r="N57" s="59"/>
      <c r="P57" s="44"/>
      <c r="Q57" s="11"/>
    </row>
    <row r="58" spans="1:17">
      <c r="A58" s="5"/>
      <c r="B58" s="142" t="s">
        <v>55</v>
      </c>
      <c r="C58" s="143"/>
      <c r="D58" s="143"/>
      <c r="E58" s="143"/>
      <c r="F58" s="143"/>
      <c r="G58" s="143"/>
      <c r="H58" s="6"/>
      <c r="I58" s="160" t="s">
        <v>56</v>
      </c>
      <c r="J58" s="160"/>
      <c r="K58" s="160"/>
      <c r="L58" s="160"/>
      <c r="M58" s="160"/>
      <c r="N58" s="161"/>
      <c r="P58" s="44"/>
      <c r="Q58" s="11"/>
    </row>
    <row r="59" spans="1:17" ht="1.5" customHeight="1">
      <c r="A59" s="5"/>
      <c r="B59" s="102"/>
      <c r="C59" s="103"/>
      <c r="D59" s="103"/>
      <c r="E59" s="103"/>
      <c r="F59" s="103"/>
      <c r="G59" s="103"/>
      <c r="H59" s="6"/>
      <c r="I59" s="103"/>
      <c r="J59" s="103"/>
      <c r="K59" s="103"/>
      <c r="L59" s="103"/>
      <c r="M59" s="103"/>
      <c r="N59" s="107"/>
      <c r="P59" s="44"/>
      <c r="Q59" s="11" t="s">
        <v>57</v>
      </c>
    </row>
    <row r="60" spans="1:17" ht="11.25" hidden="1" customHeight="1">
      <c r="A60" s="5"/>
      <c r="B60" s="142"/>
      <c r="C60" s="143"/>
      <c r="D60" s="143"/>
      <c r="E60" s="143"/>
      <c r="F60" s="143"/>
      <c r="G60" s="143"/>
      <c r="H60" s="6"/>
      <c r="I60" s="6"/>
      <c r="J60" s="6"/>
      <c r="K60" s="6"/>
      <c r="L60" s="6"/>
      <c r="M60" s="6"/>
      <c r="N60" s="13"/>
      <c r="P60" s="44"/>
      <c r="Q60" s="11" t="s">
        <v>58</v>
      </c>
    </row>
    <row r="61" spans="1:17" ht="16.5" customHeight="1">
      <c r="A61" s="5"/>
      <c r="B61" s="146" t="s">
        <v>59</v>
      </c>
      <c r="C61" s="147"/>
      <c r="D61" s="147"/>
      <c r="E61" s="147"/>
      <c r="F61" s="147"/>
      <c r="G61" s="147"/>
      <c r="H61" s="6"/>
      <c r="I61" s="147" t="s">
        <v>138</v>
      </c>
      <c r="J61" s="147"/>
      <c r="K61" s="147"/>
      <c r="L61" s="147"/>
      <c r="M61" s="147"/>
      <c r="N61" s="148"/>
      <c r="P61" s="44"/>
      <c r="Q61" s="11"/>
    </row>
    <row r="62" spans="1:17">
      <c r="A62" s="5"/>
      <c r="B62" s="142" t="s">
        <v>57</v>
      </c>
      <c r="C62" s="143"/>
      <c r="D62" s="143"/>
      <c r="E62" s="143"/>
      <c r="F62" s="143"/>
      <c r="G62" s="143"/>
      <c r="H62" s="6"/>
      <c r="I62" s="142" t="s">
        <v>57</v>
      </c>
      <c r="J62" s="143"/>
      <c r="K62" s="143"/>
      <c r="L62" s="143"/>
      <c r="M62" s="143"/>
      <c r="N62" s="143"/>
      <c r="P62" s="6"/>
      <c r="Q62" s="6"/>
    </row>
    <row r="63" spans="1:17" ht="26.25" customHeight="1">
      <c r="A63" s="5"/>
      <c r="B63" s="149" t="s">
        <v>60</v>
      </c>
      <c r="C63" s="150"/>
      <c r="D63" s="150"/>
      <c r="E63" s="150"/>
      <c r="F63" s="150"/>
      <c r="G63" s="150"/>
      <c r="H63" s="6"/>
      <c r="I63" s="150" t="s">
        <v>139</v>
      </c>
      <c r="J63" s="150"/>
      <c r="K63" s="150"/>
      <c r="L63" s="150"/>
      <c r="M63" s="150"/>
      <c r="N63" s="151"/>
      <c r="P63" s="6"/>
      <c r="Q63" s="6"/>
    </row>
    <row r="64" spans="1:17" ht="2.25" customHeight="1">
      <c r="A64" s="5"/>
      <c r="B64" s="142" t="s">
        <v>61</v>
      </c>
      <c r="C64" s="143"/>
      <c r="D64" s="143"/>
      <c r="E64" s="143"/>
      <c r="F64" s="143"/>
      <c r="G64" s="143"/>
      <c r="H64" s="6"/>
      <c r="I64" s="144"/>
      <c r="J64" s="144"/>
      <c r="K64" s="144"/>
      <c r="L64" s="144"/>
      <c r="M64" s="144"/>
      <c r="N64" s="145"/>
      <c r="P64" s="6"/>
      <c r="Q64" s="6"/>
    </row>
    <row r="65" spans="1:17" ht="0.75" hidden="1" customHeight="1">
      <c r="A65" s="5"/>
      <c r="B65" s="5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13"/>
      <c r="P65" s="6"/>
      <c r="Q65" s="6"/>
    </row>
    <row r="66" spans="1:17" ht="14.25" customHeight="1" thickBot="1">
      <c r="A66" s="65"/>
      <c r="B66" s="65"/>
      <c r="C66" s="66"/>
      <c r="D66" s="66"/>
      <c r="E66" s="66"/>
      <c r="F66" s="66"/>
      <c r="G66" s="66"/>
      <c r="H66" s="66"/>
      <c r="I66" s="66" t="s">
        <v>62</v>
      </c>
      <c r="J66" s="66">
        <v>7862</v>
      </c>
      <c r="K66" s="66"/>
      <c r="L66" s="67"/>
      <c r="M66" s="68"/>
      <c r="N66" s="69"/>
      <c r="P66" s="6"/>
      <c r="Q66" s="6"/>
    </row>
    <row r="67" spans="1:17" ht="36" customHeight="1">
      <c r="N67" s="4" t="s">
        <v>63</v>
      </c>
      <c r="P67" s="6"/>
      <c r="Q67" s="6"/>
    </row>
    <row r="68" spans="1:17">
      <c r="P68" s="6"/>
      <c r="Q68" s="6"/>
    </row>
    <row r="69" spans="1:17">
      <c r="P69" s="6"/>
      <c r="Q69" s="6"/>
    </row>
    <row r="70" spans="1:17">
      <c r="P70" s="6"/>
      <c r="Q70" s="6"/>
    </row>
    <row r="71" spans="1:17">
      <c r="P71" s="6"/>
      <c r="Q71" s="6"/>
    </row>
    <row r="72" spans="1:17">
      <c r="P72" s="6"/>
      <c r="Q72" s="6"/>
    </row>
    <row r="73" spans="1:17">
      <c r="P73" s="6"/>
      <c r="Q73" s="6"/>
    </row>
    <row r="74" spans="1:17">
      <c r="P74" s="6"/>
      <c r="Q74" s="6"/>
    </row>
    <row r="75" spans="1:17">
      <c r="P75" s="6"/>
      <c r="Q75" s="6"/>
    </row>
    <row r="76" spans="1:17">
      <c r="P76" s="6"/>
      <c r="Q76" s="6"/>
    </row>
    <row r="77" spans="1:17">
      <c r="P77" s="6"/>
      <c r="Q77" s="6"/>
    </row>
    <row r="78" spans="1:17">
      <c r="P78" s="6"/>
      <c r="Q78" s="6"/>
    </row>
  </sheetData>
  <mergeCells count="100">
    <mergeCell ref="F57:G57"/>
    <mergeCell ref="B64:G64"/>
    <mergeCell ref="I64:N64"/>
    <mergeCell ref="B60:G60"/>
    <mergeCell ref="B61:G61"/>
    <mergeCell ref="I61:N61"/>
    <mergeCell ref="B62:G62"/>
    <mergeCell ref="I62:N62"/>
    <mergeCell ref="B63:G63"/>
    <mergeCell ref="I63:N63"/>
    <mergeCell ref="B58:G58"/>
    <mergeCell ref="I58:N58"/>
    <mergeCell ref="F51:G51"/>
    <mergeCell ref="F52:G52"/>
    <mergeCell ref="P54:Q54"/>
    <mergeCell ref="F55:G55"/>
    <mergeCell ref="F56:G56"/>
    <mergeCell ref="F53:G53"/>
    <mergeCell ref="F54:G54"/>
    <mergeCell ref="F47:G47"/>
    <mergeCell ref="M47:N47"/>
    <mergeCell ref="C42:E42"/>
    <mergeCell ref="G42:I42"/>
    <mergeCell ref="K42:L42"/>
    <mergeCell ref="M42:N42"/>
    <mergeCell ref="K44:L44"/>
    <mergeCell ref="M44:N44"/>
    <mergeCell ref="M45:N45"/>
    <mergeCell ref="F46:G46"/>
    <mergeCell ref="M46:N46"/>
    <mergeCell ref="F48:G48"/>
    <mergeCell ref="F49:G49"/>
    <mergeCell ref="F50:G50"/>
    <mergeCell ref="C38:E38"/>
    <mergeCell ref="G38:I38"/>
    <mergeCell ref="P42:Q42"/>
    <mergeCell ref="H43:I43"/>
    <mergeCell ref="M43:N43"/>
    <mergeCell ref="C39:E39"/>
    <mergeCell ref="G39:I39"/>
    <mergeCell ref="C40:E40"/>
    <mergeCell ref="G40:I40"/>
    <mergeCell ref="M40:N40"/>
    <mergeCell ref="C41:E41"/>
    <mergeCell ref="G41:I41"/>
    <mergeCell ref="M41:N41"/>
    <mergeCell ref="C35:E35"/>
    <mergeCell ref="G35:I35"/>
    <mergeCell ref="C36:E36"/>
    <mergeCell ref="G36:I36"/>
    <mergeCell ref="C37:E37"/>
    <mergeCell ref="G37:I37"/>
    <mergeCell ref="C32:E32"/>
    <mergeCell ref="G32:I32"/>
    <mergeCell ref="C33:E33"/>
    <mergeCell ref="G33:I33"/>
    <mergeCell ref="C34:E34"/>
    <mergeCell ref="G34:I34"/>
    <mergeCell ref="B21:E21"/>
    <mergeCell ref="C30:E30"/>
    <mergeCell ref="G30:I30"/>
    <mergeCell ref="C31:E31"/>
    <mergeCell ref="G31:I31"/>
    <mergeCell ref="C29:E29"/>
    <mergeCell ref="G29:I29"/>
    <mergeCell ref="F23:G23"/>
    <mergeCell ref="F24:G24"/>
    <mergeCell ref="M24:N24"/>
    <mergeCell ref="F25:G25"/>
    <mergeCell ref="M25:N25"/>
    <mergeCell ref="F26:G26"/>
    <mergeCell ref="M26:N26"/>
    <mergeCell ref="C27:E27"/>
    <mergeCell ref="G27:I27"/>
    <mergeCell ref="M27:N27"/>
    <mergeCell ref="C28:E28"/>
    <mergeCell ref="G28:I28"/>
    <mergeCell ref="F21:I21"/>
    <mergeCell ref="J21:K21"/>
    <mergeCell ref="L21:N21"/>
    <mergeCell ref="B13:N15"/>
    <mergeCell ref="G16:H16"/>
    <mergeCell ref="L16:M16"/>
    <mergeCell ref="B17:N17"/>
    <mergeCell ref="B18:C18"/>
    <mergeCell ref="E18:G18"/>
    <mergeCell ref="I18:J18"/>
    <mergeCell ref="L18:M18"/>
    <mergeCell ref="B19:N19"/>
    <mergeCell ref="B20:E20"/>
    <mergeCell ref="F20:I20"/>
    <mergeCell ref="J20:K20"/>
    <mergeCell ref="L20:N20"/>
    <mergeCell ref="B11:C11"/>
    <mergeCell ref="D11:N11"/>
    <mergeCell ref="M2:N2"/>
    <mergeCell ref="L3:M3"/>
    <mergeCell ref="L8:M8"/>
    <mergeCell ref="K9:L9"/>
    <mergeCell ref="M9:N9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95" orientation="portrait" r:id="rId1"/>
  <headerFooter alignWithMargins="0"/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7"/>
  <dimension ref="A1:V78"/>
  <sheetViews>
    <sheetView zoomScaleNormal="100" workbookViewId="0">
      <selection activeCell="S16" sqref="S15:S16"/>
    </sheetView>
  </sheetViews>
  <sheetFormatPr baseColWidth="10" defaultColWidth="6.7109375" defaultRowHeight="11.25"/>
  <cols>
    <col min="1" max="1" width="0.42578125" style="4" customWidth="1"/>
    <col min="2" max="2" width="6.7109375" style="4" customWidth="1"/>
    <col min="3" max="3" width="8.140625" style="4" customWidth="1"/>
    <col min="4" max="6" width="6.7109375" style="4" customWidth="1"/>
    <col min="7" max="7" width="6.28515625" style="4" customWidth="1"/>
    <col min="8" max="8" width="3.28515625" style="4" customWidth="1"/>
    <col min="9" max="9" width="7.7109375" style="4" customWidth="1"/>
    <col min="10" max="10" width="9.5703125" style="4" customWidth="1"/>
    <col min="11" max="11" width="4" style="4" customWidth="1"/>
    <col min="12" max="12" width="7" style="4" customWidth="1"/>
    <col min="13" max="13" width="5.28515625" style="4" bestFit="1" customWidth="1"/>
    <col min="14" max="14" width="16.28515625" style="4" customWidth="1"/>
    <col min="15" max="15" width="8.140625" style="4" bestFit="1" customWidth="1"/>
    <col min="16" max="16" width="9.28515625" style="4" bestFit="1" customWidth="1"/>
    <col min="17" max="17" width="10.28515625" style="4" bestFit="1" customWidth="1"/>
    <col min="18" max="16384" width="6.7109375" style="4"/>
  </cols>
  <sheetData>
    <row r="1" spans="1:22">
      <c r="A1" s="1"/>
      <c r="B1" s="1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</row>
    <row r="2" spans="1:22">
      <c r="A2" s="5"/>
      <c r="B2" s="5"/>
      <c r="C2" s="6"/>
      <c r="D2" s="6"/>
      <c r="E2" s="6"/>
      <c r="F2" s="6"/>
      <c r="G2" s="6"/>
      <c r="H2" s="6"/>
      <c r="I2" s="6"/>
      <c r="J2" s="6"/>
      <c r="K2" s="6"/>
      <c r="L2" s="7" t="s">
        <v>0</v>
      </c>
      <c r="M2" s="198">
        <v>17</v>
      </c>
      <c r="N2" s="200"/>
    </row>
    <row r="3" spans="1:22">
      <c r="A3" s="5"/>
      <c r="B3" s="5"/>
      <c r="C3" s="6"/>
      <c r="D3" s="6"/>
      <c r="E3" s="6"/>
      <c r="F3" s="6"/>
      <c r="G3" s="6"/>
      <c r="H3" s="6"/>
      <c r="I3" s="6"/>
      <c r="J3" s="6"/>
      <c r="K3" s="6"/>
      <c r="L3" s="179" t="s">
        <v>1</v>
      </c>
      <c r="M3" s="213"/>
      <c r="N3" s="8">
        <v>7862</v>
      </c>
    </row>
    <row r="4" spans="1:22">
      <c r="A4" s="5"/>
      <c r="B4" s="5"/>
      <c r="C4" s="6"/>
      <c r="D4" s="6"/>
      <c r="E4" s="6"/>
      <c r="F4" s="6"/>
      <c r="G4" s="6"/>
      <c r="H4" s="6"/>
      <c r="I4" s="6"/>
      <c r="J4" s="6"/>
      <c r="K4" s="6"/>
      <c r="L4" s="97"/>
      <c r="M4" s="97"/>
      <c r="N4" s="10" t="s">
        <v>2</v>
      </c>
    </row>
    <row r="5" spans="1:22">
      <c r="A5" s="5"/>
      <c r="B5" s="5"/>
      <c r="C5" s="6"/>
      <c r="D5" s="6"/>
      <c r="E5" s="6"/>
      <c r="F5" s="6"/>
      <c r="G5" s="11"/>
      <c r="H5" s="6"/>
      <c r="I5" s="6"/>
      <c r="J5" s="6"/>
      <c r="K5" s="6"/>
      <c r="L5" s="97" t="s">
        <v>3</v>
      </c>
      <c r="M5" s="97"/>
      <c r="N5" s="12"/>
    </row>
    <row r="6" spans="1:22">
      <c r="A6" s="5"/>
      <c r="B6" s="5"/>
      <c r="C6" s="6"/>
      <c r="D6" s="6"/>
      <c r="E6" s="6"/>
      <c r="F6" s="6"/>
      <c r="G6" s="11" t="s">
        <v>4</v>
      </c>
      <c r="H6" s="6"/>
      <c r="I6" s="6"/>
      <c r="J6" s="6"/>
      <c r="K6" s="6"/>
      <c r="L6" s="6"/>
      <c r="M6" s="6"/>
      <c r="N6" s="13"/>
    </row>
    <row r="7" spans="1:22">
      <c r="A7" s="5"/>
      <c r="B7" s="5"/>
      <c r="C7" s="6"/>
      <c r="D7" s="6"/>
      <c r="E7" s="6"/>
      <c r="F7" s="11"/>
      <c r="G7" s="11"/>
      <c r="H7" s="6"/>
      <c r="I7" s="6"/>
      <c r="J7" s="6"/>
      <c r="K7" s="6"/>
      <c r="L7" s="6"/>
      <c r="M7" s="6"/>
      <c r="N7" s="13"/>
    </row>
    <row r="8" spans="1:22" ht="12" thickBot="1">
      <c r="A8" s="5"/>
      <c r="B8" s="5"/>
      <c r="C8" s="6"/>
      <c r="D8" s="6"/>
      <c r="E8" s="6"/>
      <c r="F8" s="6"/>
      <c r="G8" s="6" t="s">
        <v>5</v>
      </c>
      <c r="H8" s="6"/>
      <c r="I8" s="6"/>
      <c r="J8" s="14">
        <v>21</v>
      </c>
      <c r="K8" s="95" t="s">
        <v>6</v>
      </c>
      <c r="L8" s="147" t="s">
        <v>64</v>
      </c>
      <c r="M8" s="147"/>
      <c r="N8" s="13">
        <v>2019</v>
      </c>
    </row>
    <row r="9" spans="1:22">
      <c r="A9" s="5"/>
      <c r="B9" s="5"/>
      <c r="C9" s="6"/>
      <c r="D9" s="6"/>
      <c r="E9" s="6"/>
      <c r="F9" s="6"/>
      <c r="G9" s="6"/>
      <c r="H9" s="6"/>
      <c r="I9" s="6"/>
      <c r="J9" s="6"/>
      <c r="K9" s="143" t="s">
        <v>7</v>
      </c>
      <c r="L9" s="143"/>
      <c r="M9" s="172">
        <f>M46</f>
        <v>1760</v>
      </c>
      <c r="N9" s="173"/>
    </row>
    <row r="10" spans="1:22" ht="13.5" customHeight="1">
      <c r="A10" s="5"/>
      <c r="B10" s="5" t="s">
        <v>8</v>
      </c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13"/>
    </row>
    <row r="11" spans="1:22">
      <c r="A11" s="100"/>
      <c r="B11" s="214">
        <f>$M$9</f>
        <v>1760</v>
      </c>
      <c r="C11" s="215"/>
      <c r="D11" s="216" t="s">
        <v>135</v>
      </c>
      <c r="E11" s="216"/>
      <c r="F11" s="216"/>
      <c r="G11" s="216"/>
      <c r="H11" s="216"/>
      <c r="I11" s="216"/>
      <c r="J11" s="216"/>
      <c r="K11" s="216"/>
      <c r="L11" s="216"/>
      <c r="M11" s="216"/>
      <c r="N11" s="217"/>
    </row>
    <row r="12" spans="1:22">
      <c r="A12" s="5"/>
      <c r="B12" s="5" t="s">
        <v>9</v>
      </c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13"/>
      <c r="P12" s="4" t="s">
        <v>10</v>
      </c>
      <c r="T12" s="4" t="s">
        <v>11</v>
      </c>
    </row>
    <row r="13" spans="1:22" ht="12.75" customHeight="1">
      <c r="A13" s="5"/>
      <c r="B13" s="206" t="s">
        <v>130</v>
      </c>
      <c r="C13" s="207"/>
      <c r="D13" s="207"/>
      <c r="E13" s="207"/>
      <c r="F13" s="207"/>
      <c r="G13" s="207"/>
      <c r="H13" s="207"/>
      <c r="I13" s="207"/>
      <c r="J13" s="207"/>
      <c r="K13" s="207"/>
      <c r="L13" s="207"/>
      <c r="M13" s="207"/>
      <c r="N13" s="208"/>
    </row>
    <row r="14" spans="1:22">
      <c r="A14" s="5"/>
      <c r="B14" s="206"/>
      <c r="C14" s="207"/>
      <c r="D14" s="207"/>
      <c r="E14" s="207"/>
      <c r="F14" s="207"/>
      <c r="G14" s="207"/>
      <c r="H14" s="207"/>
      <c r="I14" s="207"/>
      <c r="J14" s="207"/>
      <c r="K14" s="207"/>
      <c r="L14" s="207"/>
      <c r="M14" s="207"/>
      <c r="N14" s="208"/>
      <c r="V14" s="4" t="s">
        <v>11</v>
      </c>
    </row>
    <row r="15" spans="1:22">
      <c r="A15" s="5"/>
      <c r="B15" s="206"/>
      <c r="C15" s="207"/>
      <c r="D15" s="207"/>
      <c r="E15" s="207"/>
      <c r="F15" s="207"/>
      <c r="G15" s="207"/>
      <c r="H15" s="207"/>
      <c r="I15" s="207"/>
      <c r="J15" s="207"/>
      <c r="K15" s="207"/>
      <c r="L15" s="207"/>
      <c r="M15" s="207"/>
      <c r="N15" s="208"/>
    </row>
    <row r="16" spans="1:22">
      <c r="A16" s="5"/>
      <c r="B16" s="5" t="s">
        <v>12</v>
      </c>
      <c r="C16" s="6"/>
      <c r="D16" s="6"/>
      <c r="E16" s="98">
        <v>23</v>
      </c>
      <c r="F16" s="95" t="s">
        <v>6</v>
      </c>
      <c r="G16" s="147" t="s">
        <v>64</v>
      </c>
      <c r="H16" s="147"/>
      <c r="I16" s="95" t="s">
        <v>13</v>
      </c>
      <c r="J16" s="98">
        <v>24</v>
      </c>
      <c r="K16" s="95" t="s">
        <v>14</v>
      </c>
      <c r="L16" s="147" t="s">
        <v>15</v>
      </c>
      <c r="M16" s="147"/>
      <c r="N16" s="13">
        <v>2019</v>
      </c>
      <c r="P16" s="19"/>
    </row>
    <row r="17" spans="1:22" ht="12" thickBot="1">
      <c r="A17" s="5"/>
      <c r="B17" s="192">
        <v>27</v>
      </c>
      <c r="C17" s="193"/>
      <c r="D17" s="193"/>
      <c r="E17" s="193"/>
      <c r="F17" s="193"/>
      <c r="G17" s="193"/>
      <c r="H17" s="193"/>
      <c r="I17" s="193"/>
      <c r="J17" s="193"/>
      <c r="K17" s="193"/>
      <c r="L17" s="193"/>
      <c r="M17" s="193"/>
      <c r="N17" s="194"/>
    </row>
    <row r="18" spans="1:22" ht="12" thickBot="1">
      <c r="A18" s="5"/>
      <c r="B18" s="142" t="s">
        <v>16</v>
      </c>
      <c r="C18" s="209"/>
      <c r="D18" s="20"/>
      <c r="E18" s="210" t="s">
        <v>17</v>
      </c>
      <c r="F18" s="211"/>
      <c r="G18" s="212"/>
      <c r="H18" s="20" t="s">
        <v>18</v>
      </c>
      <c r="I18" s="210" t="s">
        <v>19</v>
      </c>
      <c r="J18" s="212"/>
      <c r="K18" s="20"/>
      <c r="L18" s="210" t="s">
        <v>20</v>
      </c>
      <c r="M18" s="212"/>
      <c r="N18" s="20"/>
      <c r="V18" s="4" t="s">
        <v>11</v>
      </c>
    </row>
    <row r="19" spans="1:22">
      <c r="A19" s="5"/>
      <c r="B19" s="192" t="s">
        <v>3</v>
      </c>
      <c r="C19" s="193"/>
      <c r="D19" s="193"/>
      <c r="E19" s="193"/>
      <c r="F19" s="193"/>
      <c r="G19" s="193"/>
      <c r="H19" s="193"/>
      <c r="I19" s="193"/>
      <c r="J19" s="193"/>
      <c r="K19" s="193"/>
      <c r="L19" s="193"/>
      <c r="M19" s="193"/>
      <c r="N19" s="194"/>
      <c r="Q19" s="4" t="s">
        <v>11</v>
      </c>
    </row>
    <row r="20" spans="1:22" ht="12.75" customHeight="1">
      <c r="A20" s="5"/>
      <c r="B20" s="195"/>
      <c r="C20" s="196"/>
      <c r="D20" s="196"/>
      <c r="E20" s="197"/>
      <c r="F20" s="198"/>
      <c r="G20" s="174"/>
      <c r="H20" s="174"/>
      <c r="I20" s="199"/>
      <c r="J20" s="198"/>
      <c r="K20" s="199"/>
      <c r="L20" s="198"/>
      <c r="M20" s="174"/>
      <c r="N20" s="200"/>
      <c r="Q20" s="4" t="s">
        <v>11</v>
      </c>
    </row>
    <row r="21" spans="1:22">
      <c r="A21" s="5"/>
      <c r="B21" s="201" t="s">
        <v>21</v>
      </c>
      <c r="C21" s="202"/>
      <c r="D21" s="202"/>
      <c r="E21" s="203"/>
      <c r="F21" s="204" t="s">
        <v>22</v>
      </c>
      <c r="G21" s="202"/>
      <c r="H21" s="202"/>
      <c r="I21" s="203"/>
      <c r="J21" s="204" t="s">
        <v>23</v>
      </c>
      <c r="K21" s="203"/>
      <c r="L21" s="204" t="s">
        <v>24</v>
      </c>
      <c r="M21" s="202"/>
      <c r="N21" s="205"/>
    </row>
    <row r="22" spans="1:22">
      <c r="A22" s="5"/>
      <c r="B22" s="22" t="s">
        <v>25</v>
      </c>
      <c r="C22" s="6"/>
      <c r="D22" s="6"/>
      <c r="E22" s="11"/>
      <c r="F22" s="6"/>
      <c r="G22" s="6"/>
      <c r="H22" s="6"/>
      <c r="I22" s="6"/>
      <c r="J22" s="6"/>
      <c r="K22" s="6"/>
      <c r="L22" s="6"/>
      <c r="M22" s="6"/>
      <c r="N22" s="13"/>
    </row>
    <row r="23" spans="1:22">
      <c r="A23" s="5"/>
      <c r="B23" s="5"/>
      <c r="C23" s="6" t="s">
        <v>26</v>
      </c>
      <c r="D23" s="6"/>
      <c r="E23" s="95"/>
      <c r="F23" s="147" t="s">
        <v>27</v>
      </c>
      <c r="G23" s="147"/>
      <c r="H23" s="6"/>
      <c r="I23" s="6"/>
      <c r="J23" s="11"/>
      <c r="K23" s="6"/>
      <c r="L23" s="6"/>
      <c r="M23" s="6"/>
      <c r="N23" s="13"/>
    </row>
    <row r="24" spans="1:22">
      <c r="A24" s="5"/>
      <c r="B24" s="5" t="s">
        <v>28</v>
      </c>
      <c r="C24" s="6"/>
      <c r="D24" s="23">
        <v>1</v>
      </c>
      <c r="E24" s="95" t="s">
        <v>29</v>
      </c>
      <c r="F24" s="168">
        <v>1120</v>
      </c>
      <c r="G24" s="184"/>
      <c r="H24" s="6" t="s">
        <v>30</v>
      </c>
      <c r="I24" s="6"/>
      <c r="J24" s="24"/>
      <c r="K24" s="6"/>
      <c r="L24" s="6"/>
      <c r="M24" s="185"/>
      <c r="N24" s="186"/>
    </row>
    <row r="25" spans="1:22">
      <c r="A25" s="5"/>
      <c r="B25" s="5" t="s">
        <v>28</v>
      </c>
      <c r="C25" s="6"/>
      <c r="D25" s="23">
        <v>1</v>
      </c>
      <c r="E25" s="95" t="s">
        <v>29</v>
      </c>
      <c r="F25" s="187">
        <v>640</v>
      </c>
      <c r="G25" s="187"/>
      <c r="H25" s="6" t="s">
        <v>31</v>
      </c>
      <c r="I25" s="6"/>
      <c r="J25" s="11"/>
      <c r="K25" s="6" t="s">
        <v>32</v>
      </c>
      <c r="L25" s="6"/>
      <c r="M25" s="188">
        <f>D24*F24+D25*F25</f>
        <v>1760</v>
      </c>
      <c r="N25" s="188"/>
    </row>
    <row r="26" spans="1:22">
      <c r="A26" s="5"/>
      <c r="B26" s="22" t="s">
        <v>33</v>
      </c>
      <c r="C26" s="6"/>
      <c r="D26" s="25"/>
      <c r="E26" s="95"/>
      <c r="F26" s="189"/>
      <c r="G26" s="189"/>
      <c r="H26" s="6"/>
      <c r="I26" s="6"/>
      <c r="J26" s="6"/>
      <c r="K26" s="6"/>
      <c r="L26" s="6"/>
      <c r="M26" s="190"/>
      <c r="N26" s="191"/>
    </row>
    <row r="27" spans="1:22" ht="12">
      <c r="A27" s="5"/>
      <c r="B27" s="5" t="s">
        <v>6</v>
      </c>
      <c r="C27" s="147" t="s">
        <v>34</v>
      </c>
      <c r="D27" s="147"/>
      <c r="E27" s="147"/>
      <c r="F27" s="95" t="s">
        <v>29</v>
      </c>
      <c r="G27" s="147" t="s">
        <v>66</v>
      </c>
      <c r="H27" s="147"/>
      <c r="I27" s="147"/>
      <c r="J27" s="27"/>
      <c r="K27" s="6" t="s">
        <v>35</v>
      </c>
      <c r="L27" s="6"/>
      <c r="M27" s="182"/>
      <c r="N27" s="183"/>
    </row>
    <row r="28" spans="1:22">
      <c r="A28" s="5"/>
      <c r="B28" s="5" t="s">
        <v>6</v>
      </c>
      <c r="C28" s="147" t="s">
        <v>66</v>
      </c>
      <c r="D28" s="147"/>
      <c r="E28" s="147"/>
      <c r="F28" s="28" t="s">
        <v>29</v>
      </c>
      <c r="G28" s="147" t="s">
        <v>67</v>
      </c>
      <c r="H28" s="147"/>
      <c r="I28" s="147"/>
      <c r="J28" s="27"/>
      <c r="K28" s="6" t="s">
        <v>35</v>
      </c>
      <c r="L28" s="6"/>
      <c r="M28" s="6"/>
      <c r="N28" s="29"/>
    </row>
    <row r="29" spans="1:22">
      <c r="A29" s="5"/>
      <c r="B29" s="5" t="s">
        <v>6</v>
      </c>
      <c r="C29" s="147" t="s">
        <v>66</v>
      </c>
      <c r="D29" s="147"/>
      <c r="E29" s="147"/>
      <c r="F29" s="95" t="s">
        <v>29</v>
      </c>
      <c r="G29" s="147" t="s">
        <v>87</v>
      </c>
      <c r="H29" s="147"/>
      <c r="I29" s="147"/>
      <c r="J29" s="27"/>
      <c r="K29" s="6" t="s">
        <v>35</v>
      </c>
      <c r="L29" s="6"/>
      <c r="M29" s="6"/>
      <c r="N29" s="13"/>
    </row>
    <row r="30" spans="1:22">
      <c r="A30" s="5"/>
      <c r="B30" s="5" t="s">
        <v>6</v>
      </c>
      <c r="C30" s="147" t="s">
        <v>36</v>
      </c>
      <c r="D30" s="147"/>
      <c r="E30" s="147"/>
      <c r="F30" s="28" t="s">
        <v>29</v>
      </c>
      <c r="G30" s="147" t="s">
        <v>36</v>
      </c>
      <c r="H30" s="147"/>
      <c r="I30" s="147"/>
      <c r="J30" s="27"/>
      <c r="K30" s="6" t="s">
        <v>35</v>
      </c>
      <c r="L30" s="6"/>
      <c r="M30" s="6"/>
      <c r="N30" s="13"/>
    </row>
    <row r="31" spans="1:22" ht="11.25" customHeight="1">
      <c r="A31" s="5"/>
      <c r="B31" s="5" t="s">
        <v>6</v>
      </c>
      <c r="C31" s="147"/>
      <c r="D31" s="147"/>
      <c r="E31" s="147"/>
      <c r="F31" s="95" t="s">
        <v>29</v>
      </c>
      <c r="G31" s="147"/>
      <c r="H31" s="147"/>
      <c r="I31" s="147"/>
      <c r="J31" s="27"/>
      <c r="K31" s="6" t="s">
        <v>35</v>
      </c>
      <c r="L31" s="6"/>
      <c r="M31" s="6"/>
      <c r="N31" s="13"/>
    </row>
    <row r="32" spans="1:22">
      <c r="A32" s="5"/>
      <c r="B32" s="5" t="s">
        <v>6</v>
      </c>
      <c r="C32" s="147"/>
      <c r="D32" s="147"/>
      <c r="E32" s="147"/>
      <c r="F32" s="28" t="s">
        <v>29</v>
      </c>
      <c r="G32" s="147"/>
      <c r="H32" s="147"/>
      <c r="I32" s="147"/>
      <c r="J32" s="27"/>
      <c r="K32" s="6" t="s">
        <v>35</v>
      </c>
      <c r="L32" s="6"/>
      <c r="M32" s="6"/>
      <c r="N32" s="13"/>
    </row>
    <row r="33" spans="1:18" ht="11.25" customHeight="1">
      <c r="A33" s="5"/>
      <c r="B33" s="5" t="s">
        <v>6</v>
      </c>
      <c r="C33" s="174"/>
      <c r="D33" s="174"/>
      <c r="E33" s="174"/>
      <c r="F33" s="28" t="s">
        <v>29</v>
      </c>
      <c r="G33" s="174"/>
      <c r="H33" s="174"/>
      <c r="I33" s="174"/>
      <c r="J33" s="30"/>
      <c r="K33" s="6" t="s">
        <v>35</v>
      </c>
      <c r="L33" s="6"/>
      <c r="M33" s="6"/>
      <c r="N33" s="13"/>
    </row>
    <row r="34" spans="1:18">
      <c r="A34" s="5"/>
      <c r="B34" s="5" t="s">
        <v>6</v>
      </c>
      <c r="C34" s="147"/>
      <c r="D34" s="147"/>
      <c r="E34" s="147"/>
      <c r="F34" s="28" t="s">
        <v>29</v>
      </c>
      <c r="G34" s="147"/>
      <c r="H34" s="147"/>
      <c r="I34" s="147"/>
      <c r="J34" s="27"/>
      <c r="K34" s="6" t="s">
        <v>35</v>
      </c>
      <c r="L34" s="6"/>
      <c r="M34" s="6"/>
      <c r="N34" s="13"/>
    </row>
    <row r="35" spans="1:18">
      <c r="A35" s="5"/>
      <c r="B35" s="5"/>
      <c r="C35" s="174"/>
      <c r="D35" s="174"/>
      <c r="E35" s="174"/>
      <c r="F35" s="28" t="s">
        <v>29</v>
      </c>
      <c r="G35" s="174"/>
      <c r="H35" s="174"/>
      <c r="I35" s="174"/>
      <c r="J35" s="31"/>
      <c r="K35" s="6" t="s">
        <v>35</v>
      </c>
      <c r="L35" s="6"/>
      <c r="M35" s="6"/>
      <c r="N35" s="13"/>
    </row>
    <row r="36" spans="1:18">
      <c r="A36" s="5"/>
      <c r="B36" s="5"/>
      <c r="C36" s="174"/>
      <c r="D36" s="174"/>
      <c r="E36" s="174"/>
      <c r="F36" s="95" t="s">
        <v>29</v>
      </c>
      <c r="G36" s="174"/>
      <c r="H36" s="174"/>
      <c r="I36" s="174"/>
      <c r="J36" s="31"/>
      <c r="K36" s="6" t="s">
        <v>35</v>
      </c>
      <c r="L36" s="6"/>
      <c r="M36" s="6"/>
      <c r="N36" s="13"/>
    </row>
    <row r="37" spans="1:18">
      <c r="A37" s="5"/>
      <c r="B37" s="5"/>
      <c r="C37" s="174"/>
      <c r="D37" s="174"/>
      <c r="E37" s="174"/>
      <c r="F37" s="95" t="s">
        <v>29</v>
      </c>
      <c r="G37" s="174"/>
      <c r="H37" s="174"/>
      <c r="I37" s="174"/>
      <c r="J37" s="31"/>
      <c r="K37" s="6" t="s">
        <v>35</v>
      </c>
      <c r="L37" s="6"/>
      <c r="M37" s="6"/>
      <c r="N37" s="13"/>
    </row>
    <row r="38" spans="1:18">
      <c r="A38" s="5"/>
      <c r="B38" s="5"/>
      <c r="C38" s="174"/>
      <c r="D38" s="174"/>
      <c r="E38" s="174"/>
      <c r="F38" s="95" t="s">
        <v>29</v>
      </c>
      <c r="G38" s="174"/>
      <c r="H38" s="174"/>
      <c r="I38" s="174"/>
      <c r="J38" s="31"/>
      <c r="K38" s="6" t="s">
        <v>35</v>
      </c>
      <c r="L38" s="6"/>
      <c r="M38" s="6"/>
      <c r="N38" s="13"/>
    </row>
    <row r="39" spans="1:18">
      <c r="A39" s="5"/>
      <c r="B39" s="5"/>
      <c r="C39" s="174"/>
      <c r="D39" s="174"/>
      <c r="E39" s="174"/>
      <c r="F39" s="95" t="s">
        <v>29</v>
      </c>
      <c r="G39" s="174"/>
      <c r="H39" s="174"/>
      <c r="I39" s="174"/>
      <c r="J39" s="31"/>
      <c r="K39" s="6" t="s">
        <v>35</v>
      </c>
      <c r="L39" s="6"/>
      <c r="M39" s="32"/>
      <c r="N39" s="33"/>
    </row>
    <row r="40" spans="1:18">
      <c r="A40" s="5"/>
      <c r="B40" s="5"/>
      <c r="C40" s="174"/>
      <c r="D40" s="174"/>
      <c r="E40" s="174"/>
      <c r="F40" s="95" t="s">
        <v>29</v>
      </c>
      <c r="G40" s="174"/>
      <c r="H40" s="174"/>
      <c r="I40" s="174"/>
      <c r="J40" s="31"/>
      <c r="K40" s="6" t="s">
        <v>35</v>
      </c>
      <c r="L40" s="101"/>
      <c r="M40" s="180">
        <f>M25</f>
        <v>1760</v>
      </c>
      <c r="N40" s="181"/>
    </row>
    <row r="41" spans="1:18">
      <c r="A41" s="5"/>
      <c r="B41" s="5"/>
      <c r="C41" s="174"/>
      <c r="D41" s="174"/>
      <c r="E41" s="174"/>
      <c r="F41" s="95" t="s">
        <v>29</v>
      </c>
      <c r="G41" s="174"/>
      <c r="H41" s="174"/>
      <c r="I41" s="174"/>
      <c r="J41" s="31"/>
      <c r="K41" s="35"/>
      <c r="L41" s="36" t="s">
        <v>37</v>
      </c>
      <c r="M41" s="177">
        <v>1</v>
      </c>
      <c r="N41" s="178"/>
      <c r="R41" s="4" t="s">
        <v>38</v>
      </c>
    </row>
    <row r="42" spans="1:18">
      <c r="A42" s="5"/>
      <c r="B42" s="5"/>
      <c r="C42" s="174"/>
      <c r="D42" s="174"/>
      <c r="E42" s="174"/>
      <c r="F42" s="6"/>
      <c r="G42" s="174"/>
      <c r="H42" s="174"/>
      <c r="I42" s="174"/>
      <c r="J42" s="31"/>
      <c r="K42" s="175" t="s">
        <v>39</v>
      </c>
      <c r="L42" s="176"/>
      <c r="M42" s="177"/>
      <c r="N42" s="178"/>
      <c r="P42" s="143"/>
      <c r="Q42" s="143"/>
    </row>
    <row r="43" spans="1:18">
      <c r="A43" s="5"/>
      <c r="B43" s="37"/>
      <c r="C43" s="38" t="s">
        <v>40</v>
      </c>
      <c r="D43" s="39"/>
      <c r="E43" s="39"/>
      <c r="F43" s="39"/>
      <c r="G43" s="40"/>
      <c r="H43" s="179"/>
      <c r="I43" s="179"/>
      <c r="J43" s="41">
        <f>SUM(J27:J42)</f>
        <v>0</v>
      </c>
      <c r="K43" s="42"/>
      <c r="L43" s="96" t="s">
        <v>33</v>
      </c>
      <c r="M43" s="168">
        <f>J43*J44</f>
        <v>0</v>
      </c>
      <c r="N43" s="169"/>
      <c r="P43" s="44"/>
      <c r="Q43" s="6"/>
    </row>
    <row r="44" spans="1:18">
      <c r="A44" s="5"/>
      <c r="B44" s="5"/>
      <c r="C44" s="7"/>
      <c r="D44" s="6"/>
      <c r="E44" s="6"/>
      <c r="F44" s="6"/>
      <c r="G44" s="45"/>
      <c r="I44" s="97" t="s">
        <v>41</v>
      </c>
      <c r="J44" s="46">
        <v>1.6</v>
      </c>
      <c r="K44" s="166" t="s">
        <v>42</v>
      </c>
      <c r="L44" s="167"/>
      <c r="M44" s="168"/>
      <c r="N44" s="169"/>
      <c r="P44" s="44"/>
      <c r="Q44" s="6"/>
    </row>
    <row r="45" spans="1:18">
      <c r="A45" s="5"/>
      <c r="B45" s="5"/>
      <c r="C45" s="7"/>
      <c r="D45" s="6"/>
      <c r="E45" s="6"/>
      <c r="F45" s="6"/>
      <c r="G45" s="45"/>
      <c r="H45" s="47"/>
      <c r="I45" s="47"/>
      <c r="J45" s="42"/>
      <c r="K45" s="42"/>
      <c r="L45" s="96" t="s">
        <v>43</v>
      </c>
      <c r="M45" s="170"/>
      <c r="N45" s="171"/>
      <c r="P45" s="44"/>
      <c r="Q45" s="6"/>
    </row>
    <row r="46" spans="1:18">
      <c r="A46" s="5"/>
      <c r="B46" s="5" t="s">
        <v>44</v>
      </c>
      <c r="C46" s="6"/>
      <c r="D46" s="6"/>
      <c r="E46" s="101"/>
      <c r="F46" s="164">
        <v>0</v>
      </c>
      <c r="G46" s="165"/>
      <c r="H46" s="96"/>
      <c r="I46" s="96"/>
      <c r="J46" s="96"/>
      <c r="K46" s="6" t="s">
        <v>45</v>
      </c>
      <c r="L46" s="101"/>
      <c r="M46" s="172">
        <f>M43+M42+M40+M44+M45</f>
        <v>1760</v>
      </c>
      <c r="N46" s="173"/>
      <c r="O46" s="48"/>
      <c r="P46" s="44"/>
      <c r="Q46" s="11"/>
    </row>
    <row r="47" spans="1:18">
      <c r="A47" s="5"/>
      <c r="B47" s="5" t="s">
        <v>46</v>
      </c>
      <c r="C47" s="6"/>
      <c r="D47" s="6"/>
      <c r="E47" s="101"/>
      <c r="F47" s="152">
        <v>0</v>
      </c>
      <c r="G47" s="153"/>
      <c r="H47" s="96"/>
      <c r="I47" s="96"/>
      <c r="J47" s="96"/>
      <c r="K47" s="6" t="s">
        <v>47</v>
      </c>
      <c r="L47" s="101"/>
      <c r="M47" s="172"/>
      <c r="N47" s="173"/>
      <c r="P47" s="44"/>
      <c r="Q47" s="11"/>
    </row>
    <row r="48" spans="1:18">
      <c r="A48" s="5"/>
      <c r="B48" s="5" t="s">
        <v>48</v>
      </c>
      <c r="C48" s="6"/>
      <c r="D48" s="6"/>
      <c r="E48" s="101"/>
      <c r="F48" s="162">
        <f>SUM(F46:G47)</f>
        <v>0</v>
      </c>
      <c r="G48" s="163"/>
      <c r="H48" s="96"/>
      <c r="I48" s="96"/>
      <c r="J48" s="96"/>
      <c r="K48" s="6"/>
      <c r="L48" s="101"/>
      <c r="M48" s="49"/>
      <c r="N48" s="50"/>
      <c r="P48" s="44"/>
      <c r="Q48" s="51"/>
    </row>
    <row r="49" spans="1:17">
      <c r="A49" s="5"/>
      <c r="B49" s="5" t="s">
        <v>49</v>
      </c>
      <c r="C49" s="6"/>
      <c r="D49" s="6"/>
      <c r="E49" s="101"/>
      <c r="F49" s="152">
        <v>0</v>
      </c>
      <c r="G49" s="153"/>
      <c r="H49" s="96"/>
      <c r="I49" s="96"/>
      <c r="J49" s="96"/>
      <c r="K49" s="6"/>
      <c r="L49" s="101"/>
      <c r="M49" s="49"/>
      <c r="N49" s="50"/>
      <c r="P49" s="44"/>
      <c r="Q49" s="11"/>
    </row>
    <row r="50" spans="1:17">
      <c r="A50" s="5"/>
      <c r="B50" s="5" t="s">
        <v>48</v>
      </c>
      <c r="C50" s="6"/>
      <c r="D50" s="6"/>
      <c r="E50" s="101"/>
      <c r="F50" s="162">
        <f>SUM(F48:G49)</f>
        <v>0</v>
      </c>
      <c r="G50" s="163"/>
      <c r="H50" s="96"/>
      <c r="I50" s="96"/>
      <c r="J50" s="96"/>
      <c r="K50" s="6"/>
      <c r="L50" s="101"/>
      <c r="M50" s="49"/>
      <c r="N50" s="50"/>
      <c r="P50" s="44"/>
      <c r="Q50" s="11"/>
    </row>
    <row r="51" spans="1:17">
      <c r="A51" s="5"/>
      <c r="B51" s="5" t="s">
        <v>33</v>
      </c>
      <c r="C51" s="6"/>
      <c r="D51" s="6"/>
      <c r="E51" s="101"/>
      <c r="F51" s="164">
        <v>0</v>
      </c>
      <c r="G51" s="165"/>
      <c r="H51" s="6"/>
      <c r="I51" s="52" t="s">
        <v>50</v>
      </c>
      <c r="J51" s="39"/>
      <c r="K51" s="39"/>
      <c r="L51" s="39"/>
      <c r="M51" s="39"/>
      <c r="N51" s="53"/>
      <c r="P51" s="44"/>
      <c r="Q51" s="11"/>
    </row>
    <row r="52" spans="1:17">
      <c r="A52" s="5"/>
      <c r="B52" s="5" t="s">
        <v>51</v>
      </c>
      <c r="C52" s="6"/>
      <c r="D52" s="6"/>
      <c r="E52" s="101"/>
      <c r="F52" s="152">
        <v>0</v>
      </c>
      <c r="G52" s="153"/>
      <c r="H52" s="6"/>
      <c r="I52" s="54"/>
      <c r="J52" s="55"/>
      <c r="K52" s="55"/>
      <c r="L52" s="55"/>
      <c r="M52" s="55"/>
      <c r="N52" s="56"/>
      <c r="P52" s="6"/>
      <c r="Q52" s="6"/>
    </row>
    <row r="53" spans="1:17">
      <c r="A53" s="5"/>
      <c r="B53" s="5" t="s">
        <v>43</v>
      </c>
      <c r="C53" s="6"/>
      <c r="D53" s="6"/>
      <c r="E53" s="101" t="s">
        <v>52</v>
      </c>
      <c r="F53" s="152">
        <v>0</v>
      </c>
      <c r="G53" s="153"/>
      <c r="H53" s="6"/>
      <c r="I53" s="54"/>
      <c r="J53" s="55"/>
      <c r="K53" s="55"/>
      <c r="L53" s="55"/>
      <c r="M53" s="55"/>
      <c r="N53" s="56"/>
      <c r="P53" s="6"/>
      <c r="Q53" s="6"/>
    </row>
    <row r="54" spans="1:17">
      <c r="A54" s="5"/>
      <c r="B54" s="5" t="s">
        <v>53</v>
      </c>
      <c r="C54" s="6"/>
      <c r="D54" s="6"/>
      <c r="E54" s="101"/>
      <c r="F54" s="152">
        <v>0</v>
      </c>
      <c r="G54" s="153"/>
      <c r="H54" s="57"/>
      <c r="I54" s="54"/>
      <c r="J54" s="55"/>
      <c r="K54" s="55"/>
      <c r="L54" s="55"/>
      <c r="M54" s="55"/>
      <c r="N54" s="56"/>
      <c r="P54" s="143"/>
      <c r="Q54" s="143"/>
    </row>
    <row r="55" spans="1:17">
      <c r="A55" s="5"/>
      <c r="B55" s="5" t="s">
        <v>47</v>
      </c>
      <c r="C55" s="6"/>
      <c r="D55" s="6"/>
      <c r="E55" s="101"/>
      <c r="F55" s="154">
        <f>SUM(F50:G54)</f>
        <v>0</v>
      </c>
      <c r="G55" s="155"/>
      <c r="H55" s="6"/>
      <c r="I55" s="54"/>
      <c r="J55" s="55"/>
      <c r="K55" s="55"/>
      <c r="L55" s="55"/>
      <c r="M55" s="55"/>
      <c r="N55" s="56"/>
      <c r="P55" s="44"/>
      <c r="Q55" s="6"/>
    </row>
    <row r="56" spans="1:17">
      <c r="A56" s="5"/>
      <c r="B56" s="5" t="s">
        <v>54</v>
      </c>
      <c r="C56" s="6"/>
      <c r="D56" s="6"/>
      <c r="E56" s="101"/>
      <c r="F56" s="156">
        <f>+M46-F55</f>
        <v>1760</v>
      </c>
      <c r="G56" s="157"/>
      <c r="H56" s="6"/>
      <c r="I56" s="58"/>
      <c r="J56" s="31"/>
      <c r="K56" s="31"/>
      <c r="L56" s="31"/>
      <c r="M56" s="31"/>
      <c r="N56" s="59"/>
      <c r="P56" s="44"/>
      <c r="Q56" s="6"/>
    </row>
    <row r="57" spans="1:17" ht="12" thickBot="1">
      <c r="A57" s="5"/>
      <c r="B57" s="60" t="s">
        <v>48</v>
      </c>
      <c r="C57" s="30"/>
      <c r="D57" s="30"/>
      <c r="E57" s="61"/>
      <c r="F57" s="158">
        <f>+F55+F56</f>
        <v>1760</v>
      </c>
      <c r="G57" s="159"/>
      <c r="H57" s="6"/>
      <c r="I57" s="62"/>
      <c r="J57" s="31"/>
      <c r="K57" s="31"/>
      <c r="L57" s="31"/>
      <c r="M57" s="31"/>
      <c r="N57" s="59"/>
      <c r="P57" s="44"/>
      <c r="Q57" s="11"/>
    </row>
    <row r="58" spans="1:17">
      <c r="A58" s="5"/>
      <c r="B58" s="142" t="s">
        <v>55</v>
      </c>
      <c r="C58" s="143"/>
      <c r="D58" s="143"/>
      <c r="E58" s="143"/>
      <c r="F58" s="143"/>
      <c r="G58" s="143"/>
      <c r="H58" s="6"/>
      <c r="I58" s="160" t="s">
        <v>56</v>
      </c>
      <c r="J58" s="160"/>
      <c r="K58" s="160"/>
      <c r="L58" s="160"/>
      <c r="M58" s="160"/>
      <c r="N58" s="161"/>
      <c r="P58" s="44"/>
      <c r="Q58" s="11"/>
    </row>
    <row r="59" spans="1:17" ht="1.5" customHeight="1">
      <c r="A59" s="5"/>
      <c r="B59" s="94"/>
      <c r="C59" s="95"/>
      <c r="D59" s="95"/>
      <c r="E59" s="95"/>
      <c r="F59" s="95"/>
      <c r="G59" s="95"/>
      <c r="H59" s="6"/>
      <c r="I59" s="95"/>
      <c r="J59" s="95"/>
      <c r="K59" s="95"/>
      <c r="L59" s="95"/>
      <c r="M59" s="95"/>
      <c r="N59" s="99"/>
      <c r="P59" s="44"/>
      <c r="Q59" s="11" t="s">
        <v>57</v>
      </c>
    </row>
    <row r="60" spans="1:17" ht="11.25" hidden="1" customHeight="1">
      <c r="A60" s="5"/>
      <c r="B60" s="142"/>
      <c r="C60" s="143"/>
      <c r="D60" s="143"/>
      <c r="E60" s="143"/>
      <c r="F60" s="143"/>
      <c r="G60" s="143"/>
      <c r="H60" s="6"/>
      <c r="I60" s="6"/>
      <c r="J60" s="6"/>
      <c r="K60" s="6"/>
      <c r="L60" s="6"/>
      <c r="M60" s="6"/>
      <c r="N60" s="13"/>
      <c r="P60" s="44"/>
      <c r="Q60" s="11" t="s">
        <v>58</v>
      </c>
    </row>
    <row r="61" spans="1:17" ht="16.5" customHeight="1">
      <c r="A61" s="5"/>
      <c r="B61" s="146" t="s">
        <v>59</v>
      </c>
      <c r="C61" s="147"/>
      <c r="D61" s="147"/>
      <c r="E61" s="147"/>
      <c r="F61" s="147"/>
      <c r="G61" s="147"/>
      <c r="H61" s="6"/>
      <c r="I61" s="147" t="s">
        <v>134</v>
      </c>
      <c r="J61" s="147"/>
      <c r="K61" s="147"/>
      <c r="L61" s="147"/>
      <c r="M61" s="147"/>
      <c r="N61" s="148"/>
      <c r="P61" s="44"/>
      <c r="Q61" s="11"/>
    </row>
    <row r="62" spans="1:17">
      <c r="A62" s="5"/>
      <c r="B62" s="142" t="s">
        <v>57</v>
      </c>
      <c r="C62" s="143"/>
      <c r="D62" s="143"/>
      <c r="E62" s="143"/>
      <c r="F62" s="143"/>
      <c r="G62" s="143"/>
      <c r="H62" s="6"/>
      <c r="I62" s="142" t="s">
        <v>57</v>
      </c>
      <c r="J62" s="143"/>
      <c r="K62" s="143"/>
      <c r="L62" s="143"/>
      <c r="M62" s="143"/>
      <c r="N62" s="143"/>
      <c r="P62" s="6"/>
      <c r="Q62" s="6"/>
    </row>
    <row r="63" spans="1:17" ht="26.25" customHeight="1">
      <c r="A63" s="5"/>
      <c r="B63" s="149" t="s">
        <v>60</v>
      </c>
      <c r="C63" s="150"/>
      <c r="D63" s="150"/>
      <c r="E63" s="150"/>
      <c r="F63" s="150"/>
      <c r="G63" s="150"/>
      <c r="H63" s="6"/>
      <c r="I63" s="150" t="s">
        <v>92</v>
      </c>
      <c r="J63" s="150"/>
      <c r="K63" s="150"/>
      <c r="L63" s="150"/>
      <c r="M63" s="150"/>
      <c r="N63" s="151"/>
      <c r="P63" s="6"/>
      <c r="Q63" s="6"/>
    </row>
    <row r="64" spans="1:17" ht="2.25" customHeight="1">
      <c r="A64" s="5"/>
      <c r="B64" s="142" t="s">
        <v>61</v>
      </c>
      <c r="C64" s="143"/>
      <c r="D64" s="143"/>
      <c r="E64" s="143"/>
      <c r="F64" s="143"/>
      <c r="G64" s="143"/>
      <c r="H64" s="6"/>
      <c r="I64" s="144"/>
      <c r="J64" s="144"/>
      <c r="K64" s="144"/>
      <c r="L64" s="144"/>
      <c r="M64" s="144"/>
      <c r="N64" s="145"/>
      <c r="P64" s="6"/>
      <c r="Q64" s="6"/>
    </row>
    <row r="65" spans="1:17" ht="0.75" hidden="1" customHeight="1">
      <c r="A65" s="5"/>
      <c r="B65" s="5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13"/>
      <c r="P65" s="6"/>
      <c r="Q65" s="6"/>
    </row>
    <row r="66" spans="1:17" ht="14.25" customHeight="1" thickBot="1">
      <c r="A66" s="65"/>
      <c r="B66" s="65"/>
      <c r="C66" s="66"/>
      <c r="D66" s="66"/>
      <c r="E66" s="66"/>
      <c r="F66" s="66"/>
      <c r="G66" s="66"/>
      <c r="H66" s="66"/>
      <c r="I66" s="66" t="s">
        <v>62</v>
      </c>
      <c r="J66" s="66">
        <v>7862</v>
      </c>
      <c r="K66" s="66"/>
      <c r="L66" s="67"/>
      <c r="M66" s="68"/>
      <c r="N66" s="69"/>
      <c r="P66" s="6"/>
      <c r="Q66" s="6"/>
    </row>
    <row r="67" spans="1:17" ht="36" customHeight="1">
      <c r="N67" s="4" t="s">
        <v>63</v>
      </c>
      <c r="P67" s="6"/>
      <c r="Q67" s="6"/>
    </row>
    <row r="68" spans="1:17">
      <c r="P68" s="6"/>
      <c r="Q68" s="6"/>
    </row>
    <row r="69" spans="1:17">
      <c r="P69" s="6"/>
      <c r="Q69" s="6"/>
    </row>
    <row r="70" spans="1:17">
      <c r="P70" s="6"/>
      <c r="Q70" s="6"/>
    </row>
    <row r="71" spans="1:17">
      <c r="P71" s="6"/>
      <c r="Q71" s="6"/>
    </row>
    <row r="72" spans="1:17">
      <c r="P72" s="6"/>
      <c r="Q72" s="6"/>
    </row>
    <row r="73" spans="1:17">
      <c r="P73" s="6"/>
      <c r="Q73" s="6"/>
    </row>
    <row r="74" spans="1:17">
      <c r="P74" s="6"/>
      <c r="Q74" s="6"/>
    </row>
    <row r="75" spans="1:17">
      <c r="P75" s="6"/>
      <c r="Q75" s="6"/>
    </row>
    <row r="76" spans="1:17">
      <c r="P76" s="6"/>
      <c r="Q76" s="6"/>
    </row>
    <row r="77" spans="1:17">
      <c r="P77" s="6"/>
      <c r="Q77" s="6"/>
    </row>
    <row r="78" spans="1:17">
      <c r="P78" s="6"/>
      <c r="Q78" s="6"/>
    </row>
  </sheetData>
  <mergeCells count="100">
    <mergeCell ref="B11:C11"/>
    <mergeCell ref="D11:N11"/>
    <mergeCell ref="M2:N2"/>
    <mergeCell ref="L3:M3"/>
    <mergeCell ref="L8:M8"/>
    <mergeCell ref="K9:L9"/>
    <mergeCell ref="M9:N9"/>
    <mergeCell ref="B19:N19"/>
    <mergeCell ref="B20:E20"/>
    <mergeCell ref="F20:I20"/>
    <mergeCell ref="J20:K20"/>
    <mergeCell ref="L20:N20"/>
    <mergeCell ref="B13:N15"/>
    <mergeCell ref="G16:H16"/>
    <mergeCell ref="L16:M16"/>
    <mergeCell ref="B17:N17"/>
    <mergeCell ref="B18:C18"/>
    <mergeCell ref="E18:G18"/>
    <mergeCell ref="I18:J18"/>
    <mergeCell ref="L18:M18"/>
    <mergeCell ref="M27:N27"/>
    <mergeCell ref="C28:E28"/>
    <mergeCell ref="G28:I28"/>
    <mergeCell ref="F21:I21"/>
    <mergeCell ref="J21:K21"/>
    <mergeCell ref="L21:N21"/>
    <mergeCell ref="M24:N24"/>
    <mergeCell ref="F25:G25"/>
    <mergeCell ref="M25:N25"/>
    <mergeCell ref="F26:G26"/>
    <mergeCell ref="M26:N26"/>
    <mergeCell ref="B21:E21"/>
    <mergeCell ref="C30:E30"/>
    <mergeCell ref="G30:I30"/>
    <mergeCell ref="C31:E31"/>
    <mergeCell ref="G31:I31"/>
    <mergeCell ref="C29:E29"/>
    <mergeCell ref="G29:I29"/>
    <mergeCell ref="F23:G23"/>
    <mergeCell ref="F24:G24"/>
    <mergeCell ref="C27:E27"/>
    <mergeCell ref="G27:I27"/>
    <mergeCell ref="C32:E32"/>
    <mergeCell ref="G32:I32"/>
    <mergeCell ref="C33:E33"/>
    <mergeCell ref="G33:I33"/>
    <mergeCell ref="C34:E34"/>
    <mergeCell ref="G34:I34"/>
    <mergeCell ref="C35:E35"/>
    <mergeCell ref="G35:I35"/>
    <mergeCell ref="C36:E36"/>
    <mergeCell ref="G36:I36"/>
    <mergeCell ref="C37:E37"/>
    <mergeCell ref="G37:I37"/>
    <mergeCell ref="P42:Q42"/>
    <mergeCell ref="H43:I43"/>
    <mergeCell ref="M43:N43"/>
    <mergeCell ref="C39:E39"/>
    <mergeCell ref="G39:I39"/>
    <mergeCell ref="C40:E40"/>
    <mergeCell ref="G40:I40"/>
    <mergeCell ref="M40:N40"/>
    <mergeCell ref="C41:E41"/>
    <mergeCell ref="G41:I41"/>
    <mergeCell ref="M41:N41"/>
    <mergeCell ref="F48:G48"/>
    <mergeCell ref="F49:G49"/>
    <mergeCell ref="F50:G50"/>
    <mergeCell ref="C38:E38"/>
    <mergeCell ref="G38:I38"/>
    <mergeCell ref="F47:G47"/>
    <mergeCell ref="M47:N47"/>
    <mergeCell ref="C42:E42"/>
    <mergeCell ref="G42:I42"/>
    <mergeCell ref="K42:L42"/>
    <mergeCell ref="M42:N42"/>
    <mergeCell ref="K44:L44"/>
    <mergeCell ref="M44:N44"/>
    <mergeCell ref="M45:N45"/>
    <mergeCell ref="F46:G46"/>
    <mergeCell ref="M46:N46"/>
    <mergeCell ref="F51:G51"/>
    <mergeCell ref="F52:G52"/>
    <mergeCell ref="P54:Q54"/>
    <mergeCell ref="F55:G55"/>
    <mergeCell ref="F56:G56"/>
    <mergeCell ref="F53:G53"/>
    <mergeCell ref="F54:G54"/>
    <mergeCell ref="F57:G57"/>
    <mergeCell ref="B64:G64"/>
    <mergeCell ref="I64:N64"/>
    <mergeCell ref="B60:G60"/>
    <mergeCell ref="B61:G61"/>
    <mergeCell ref="I61:N61"/>
    <mergeCell ref="B62:G62"/>
    <mergeCell ref="I62:N62"/>
    <mergeCell ref="B63:G63"/>
    <mergeCell ref="I63:N63"/>
    <mergeCell ref="B58:G58"/>
    <mergeCell ref="I58:N58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95" orientation="portrait" r:id="rId1"/>
  <headerFooter alignWithMargins="0"/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6"/>
  <dimension ref="A1:V78"/>
  <sheetViews>
    <sheetView zoomScaleNormal="100" workbookViewId="0">
      <selection activeCell="P22" sqref="P22"/>
    </sheetView>
  </sheetViews>
  <sheetFormatPr baseColWidth="10" defaultColWidth="6.7109375" defaultRowHeight="11.25"/>
  <cols>
    <col min="1" max="1" width="0.42578125" style="4" customWidth="1"/>
    <col min="2" max="2" width="6.7109375" style="4" customWidth="1"/>
    <col min="3" max="3" width="8.140625" style="4" customWidth="1"/>
    <col min="4" max="6" width="6.7109375" style="4" customWidth="1"/>
    <col min="7" max="7" width="6.28515625" style="4" customWidth="1"/>
    <col min="8" max="8" width="3.28515625" style="4" customWidth="1"/>
    <col min="9" max="9" width="7.7109375" style="4" customWidth="1"/>
    <col min="10" max="10" width="9.5703125" style="4" customWidth="1"/>
    <col min="11" max="11" width="4" style="4" customWidth="1"/>
    <col min="12" max="12" width="7" style="4" customWidth="1"/>
    <col min="13" max="13" width="5.28515625" style="4" bestFit="1" customWidth="1"/>
    <col min="14" max="14" width="16.28515625" style="4" customWidth="1"/>
    <col min="15" max="15" width="8.140625" style="4" bestFit="1" customWidth="1"/>
    <col min="16" max="16" width="9.28515625" style="4" bestFit="1" customWidth="1"/>
    <col min="17" max="17" width="10.28515625" style="4" bestFit="1" customWidth="1"/>
    <col min="18" max="16384" width="6.7109375" style="4"/>
  </cols>
  <sheetData>
    <row r="1" spans="1:22">
      <c r="A1" s="1"/>
      <c r="B1" s="1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</row>
    <row r="2" spans="1:22">
      <c r="A2" s="5"/>
      <c r="B2" s="5"/>
      <c r="C2" s="6"/>
      <c r="D2" s="6"/>
      <c r="E2" s="6"/>
      <c r="F2" s="6"/>
      <c r="G2" s="6"/>
      <c r="H2" s="6"/>
      <c r="I2" s="6"/>
      <c r="J2" s="6"/>
      <c r="K2" s="6"/>
      <c r="L2" s="7" t="s">
        <v>0</v>
      </c>
      <c r="M2" s="198">
        <v>16</v>
      </c>
      <c r="N2" s="200"/>
    </row>
    <row r="3" spans="1:22">
      <c r="A3" s="5"/>
      <c r="B3" s="5"/>
      <c r="C3" s="6"/>
      <c r="D3" s="6"/>
      <c r="E3" s="6"/>
      <c r="F3" s="6"/>
      <c r="G3" s="6"/>
      <c r="H3" s="6"/>
      <c r="I3" s="6"/>
      <c r="J3" s="6"/>
      <c r="K3" s="6"/>
      <c r="L3" s="179" t="s">
        <v>1</v>
      </c>
      <c r="M3" s="213"/>
      <c r="N3" s="8">
        <v>7862</v>
      </c>
    </row>
    <row r="4" spans="1:22">
      <c r="A4" s="5"/>
      <c r="B4" s="5"/>
      <c r="C4" s="6"/>
      <c r="D4" s="6"/>
      <c r="E4" s="6"/>
      <c r="F4" s="6"/>
      <c r="G4" s="6"/>
      <c r="H4" s="6"/>
      <c r="I4" s="6"/>
      <c r="J4" s="6"/>
      <c r="K4" s="6"/>
      <c r="L4" s="97"/>
      <c r="M4" s="97"/>
      <c r="N4" s="10" t="s">
        <v>2</v>
      </c>
    </row>
    <row r="5" spans="1:22">
      <c r="A5" s="5"/>
      <c r="B5" s="5"/>
      <c r="C5" s="6"/>
      <c r="D5" s="6"/>
      <c r="E5" s="6"/>
      <c r="F5" s="6"/>
      <c r="G5" s="11"/>
      <c r="H5" s="6"/>
      <c r="I5" s="6"/>
      <c r="J5" s="6"/>
      <c r="K5" s="6"/>
      <c r="L5" s="97" t="s">
        <v>3</v>
      </c>
      <c r="M5" s="97"/>
      <c r="N5" s="12"/>
    </row>
    <row r="6" spans="1:22">
      <c r="A6" s="5"/>
      <c r="B6" s="5"/>
      <c r="C6" s="6"/>
      <c r="D6" s="6"/>
      <c r="E6" s="6"/>
      <c r="F6" s="6"/>
      <c r="G6" s="11" t="s">
        <v>4</v>
      </c>
      <c r="H6" s="6"/>
      <c r="I6" s="6"/>
      <c r="J6" s="6"/>
      <c r="K6" s="6"/>
      <c r="L6" s="6"/>
      <c r="M6" s="6"/>
      <c r="N6" s="13"/>
    </row>
    <row r="7" spans="1:22">
      <c r="A7" s="5"/>
      <c r="B7" s="5"/>
      <c r="C7" s="6"/>
      <c r="D7" s="6"/>
      <c r="E7" s="6"/>
      <c r="F7" s="11"/>
      <c r="G7" s="11"/>
      <c r="H7" s="6"/>
      <c r="I7" s="6"/>
      <c r="J7" s="6"/>
      <c r="K7" s="6"/>
      <c r="L7" s="6"/>
      <c r="M7" s="6"/>
      <c r="N7" s="13"/>
    </row>
    <row r="8" spans="1:22" ht="12" thickBot="1">
      <c r="A8" s="5"/>
      <c r="B8" s="5"/>
      <c r="C8" s="6"/>
      <c r="D8" s="6"/>
      <c r="E8" s="6"/>
      <c r="F8" s="6"/>
      <c r="G8" s="6" t="s">
        <v>5</v>
      </c>
      <c r="H8" s="6"/>
      <c r="I8" s="6"/>
      <c r="J8" s="14">
        <v>21</v>
      </c>
      <c r="K8" s="95" t="s">
        <v>6</v>
      </c>
      <c r="L8" s="147" t="s">
        <v>64</v>
      </c>
      <c r="M8" s="147"/>
      <c r="N8" s="13">
        <v>2019</v>
      </c>
    </row>
    <row r="9" spans="1:22">
      <c r="A9" s="5"/>
      <c r="B9" s="5"/>
      <c r="C9" s="6"/>
      <c r="D9" s="6"/>
      <c r="E9" s="6"/>
      <c r="F9" s="6"/>
      <c r="G9" s="6"/>
      <c r="H9" s="6"/>
      <c r="I9" s="6"/>
      <c r="J9" s="6"/>
      <c r="K9" s="143" t="s">
        <v>7</v>
      </c>
      <c r="L9" s="143"/>
      <c r="M9" s="172">
        <f>M46</f>
        <v>4654.8</v>
      </c>
      <c r="N9" s="173"/>
    </row>
    <row r="10" spans="1:22" ht="13.5" customHeight="1">
      <c r="A10" s="5"/>
      <c r="B10" s="5" t="s">
        <v>8</v>
      </c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13"/>
    </row>
    <row r="11" spans="1:22">
      <c r="A11" s="100"/>
      <c r="B11" s="214">
        <f>$M$9</f>
        <v>4654.8</v>
      </c>
      <c r="C11" s="215"/>
      <c r="D11" s="216" t="s">
        <v>133</v>
      </c>
      <c r="E11" s="216"/>
      <c r="F11" s="216"/>
      <c r="G11" s="216"/>
      <c r="H11" s="216"/>
      <c r="I11" s="216"/>
      <c r="J11" s="216"/>
      <c r="K11" s="216"/>
      <c r="L11" s="216"/>
      <c r="M11" s="216"/>
      <c r="N11" s="217"/>
    </row>
    <row r="12" spans="1:22">
      <c r="A12" s="5"/>
      <c r="B12" s="5" t="s">
        <v>9</v>
      </c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13"/>
      <c r="P12" s="4" t="s">
        <v>10</v>
      </c>
      <c r="T12" s="4" t="s">
        <v>11</v>
      </c>
    </row>
    <row r="13" spans="1:22" ht="12.75" customHeight="1">
      <c r="A13" s="5"/>
      <c r="B13" s="206" t="s">
        <v>130</v>
      </c>
      <c r="C13" s="207"/>
      <c r="D13" s="207"/>
      <c r="E13" s="207"/>
      <c r="F13" s="207"/>
      <c r="G13" s="207"/>
      <c r="H13" s="207"/>
      <c r="I13" s="207"/>
      <c r="J13" s="207"/>
      <c r="K13" s="207"/>
      <c r="L13" s="207"/>
      <c r="M13" s="207"/>
      <c r="N13" s="208"/>
    </row>
    <row r="14" spans="1:22">
      <c r="A14" s="5"/>
      <c r="B14" s="206"/>
      <c r="C14" s="207"/>
      <c r="D14" s="207"/>
      <c r="E14" s="207"/>
      <c r="F14" s="207"/>
      <c r="G14" s="207"/>
      <c r="H14" s="207"/>
      <c r="I14" s="207"/>
      <c r="J14" s="207"/>
      <c r="K14" s="207"/>
      <c r="L14" s="207"/>
      <c r="M14" s="207"/>
      <c r="N14" s="208"/>
      <c r="V14" s="4" t="s">
        <v>11</v>
      </c>
    </row>
    <row r="15" spans="1:22">
      <c r="A15" s="5"/>
      <c r="B15" s="206"/>
      <c r="C15" s="207"/>
      <c r="D15" s="207"/>
      <c r="E15" s="207"/>
      <c r="F15" s="207"/>
      <c r="G15" s="207"/>
      <c r="H15" s="207"/>
      <c r="I15" s="207"/>
      <c r="J15" s="207"/>
      <c r="K15" s="207"/>
      <c r="L15" s="207"/>
      <c r="M15" s="207"/>
      <c r="N15" s="208"/>
    </row>
    <row r="16" spans="1:22">
      <c r="A16" s="5"/>
      <c r="B16" s="5" t="s">
        <v>12</v>
      </c>
      <c r="C16" s="6"/>
      <c r="D16" s="6"/>
      <c r="E16" s="98">
        <v>23</v>
      </c>
      <c r="F16" s="95" t="s">
        <v>6</v>
      </c>
      <c r="G16" s="147" t="s">
        <v>64</v>
      </c>
      <c r="H16" s="147"/>
      <c r="I16" s="95" t="s">
        <v>13</v>
      </c>
      <c r="J16" s="98">
        <v>24</v>
      </c>
      <c r="K16" s="95" t="s">
        <v>14</v>
      </c>
      <c r="L16" s="147" t="s">
        <v>15</v>
      </c>
      <c r="M16" s="147"/>
      <c r="N16" s="13">
        <v>2019</v>
      </c>
      <c r="P16" s="19"/>
    </row>
    <row r="17" spans="1:22" ht="12" thickBot="1">
      <c r="A17" s="5"/>
      <c r="B17" s="192">
        <v>27</v>
      </c>
      <c r="C17" s="193"/>
      <c r="D17" s="193"/>
      <c r="E17" s="193"/>
      <c r="F17" s="193"/>
      <c r="G17" s="193"/>
      <c r="H17" s="193"/>
      <c r="I17" s="193"/>
      <c r="J17" s="193"/>
      <c r="K17" s="193"/>
      <c r="L17" s="193"/>
      <c r="M17" s="193"/>
      <c r="N17" s="194"/>
    </row>
    <row r="18" spans="1:22" ht="12" thickBot="1">
      <c r="A18" s="5"/>
      <c r="B18" s="142" t="s">
        <v>16</v>
      </c>
      <c r="C18" s="209"/>
      <c r="D18" s="20"/>
      <c r="E18" s="210" t="s">
        <v>17</v>
      </c>
      <c r="F18" s="211"/>
      <c r="G18" s="212"/>
      <c r="H18" s="20" t="s">
        <v>18</v>
      </c>
      <c r="I18" s="210" t="s">
        <v>19</v>
      </c>
      <c r="J18" s="212"/>
      <c r="K18" s="20"/>
      <c r="L18" s="210" t="s">
        <v>20</v>
      </c>
      <c r="M18" s="212"/>
      <c r="N18" s="20"/>
      <c r="V18" s="4" t="s">
        <v>11</v>
      </c>
    </row>
    <row r="19" spans="1:22">
      <c r="A19" s="5"/>
      <c r="B19" s="192" t="s">
        <v>3</v>
      </c>
      <c r="C19" s="193"/>
      <c r="D19" s="193"/>
      <c r="E19" s="193"/>
      <c r="F19" s="193"/>
      <c r="G19" s="193"/>
      <c r="H19" s="193"/>
      <c r="I19" s="193"/>
      <c r="J19" s="193"/>
      <c r="K19" s="193"/>
      <c r="L19" s="193"/>
      <c r="M19" s="193"/>
      <c r="N19" s="194"/>
      <c r="Q19" s="4" t="s">
        <v>11</v>
      </c>
    </row>
    <row r="20" spans="1:22" ht="12.75" customHeight="1">
      <c r="A20" s="5"/>
      <c r="B20" s="195"/>
      <c r="C20" s="196"/>
      <c r="D20" s="196"/>
      <c r="E20" s="197"/>
      <c r="F20" s="198"/>
      <c r="G20" s="174"/>
      <c r="H20" s="174"/>
      <c r="I20" s="199"/>
      <c r="J20" s="198"/>
      <c r="K20" s="199"/>
      <c r="L20" s="198"/>
      <c r="M20" s="174"/>
      <c r="N20" s="200"/>
      <c r="Q20" s="4" t="s">
        <v>11</v>
      </c>
    </row>
    <row r="21" spans="1:22">
      <c r="A21" s="5"/>
      <c r="B21" s="201" t="s">
        <v>21</v>
      </c>
      <c r="C21" s="202"/>
      <c r="D21" s="202"/>
      <c r="E21" s="203"/>
      <c r="F21" s="204" t="s">
        <v>22</v>
      </c>
      <c r="G21" s="202"/>
      <c r="H21" s="202"/>
      <c r="I21" s="203"/>
      <c r="J21" s="204" t="s">
        <v>23</v>
      </c>
      <c r="K21" s="203"/>
      <c r="L21" s="204" t="s">
        <v>24</v>
      </c>
      <c r="M21" s="202"/>
      <c r="N21" s="205"/>
    </row>
    <row r="22" spans="1:22">
      <c r="A22" s="5"/>
      <c r="B22" s="22" t="s">
        <v>25</v>
      </c>
      <c r="C22" s="6"/>
      <c r="D22" s="6"/>
      <c r="E22" s="11"/>
      <c r="F22" s="6"/>
      <c r="G22" s="6"/>
      <c r="H22" s="6"/>
      <c r="I22" s="6"/>
      <c r="J22" s="6"/>
      <c r="K22" s="6"/>
      <c r="L22" s="6"/>
      <c r="M22" s="6"/>
      <c r="N22" s="13"/>
    </row>
    <row r="23" spans="1:22">
      <c r="A23" s="5"/>
      <c r="B23" s="5"/>
      <c r="C23" s="6" t="s">
        <v>26</v>
      </c>
      <c r="D23" s="6"/>
      <c r="E23" s="95"/>
      <c r="F23" s="147" t="s">
        <v>27</v>
      </c>
      <c r="G23" s="147"/>
      <c r="H23" s="6"/>
      <c r="I23" s="6"/>
      <c r="J23" s="11"/>
      <c r="K23" s="6"/>
      <c r="L23" s="6"/>
      <c r="M23" s="6"/>
      <c r="N23" s="13"/>
    </row>
    <row r="24" spans="1:22">
      <c r="A24" s="5"/>
      <c r="B24" s="5" t="s">
        <v>28</v>
      </c>
      <c r="C24" s="6"/>
      <c r="D24" s="23">
        <v>1</v>
      </c>
      <c r="E24" s="95" t="s">
        <v>29</v>
      </c>
      <c r="F24" s="168">
        <v>2000</v>
      </c>
      <c r="G24" s="184"/>
      <c r="H24" s="6" t="s">
        <v>30</v>
      </c>
      <c r="I24" s="6"/>
      <c r="J24" s="24"/>
      <c r="K24" s="6"/>
      <c r="L24" s="6"/>
      <c r="M24" s="185"/>
      <c r="N24" s="186"/>
    </row>
    <row r="25" spans="1:22">
      <c r="A25" s="5"/>
      <c r="B25" s="5" t="s">
        <v>28</v>
      </c>
      <c r="C25" s="6"/>
      <c r="D25" s="23">
        <v>1</v>
      </c>
      <c r="E25" s="95" t="s">
        <v>29</v>
      </c>
      <c r="F25" s="187">
        <v>1200</v>
      </c>
      <c r="G25" s="187"/>
      <c r="H25" s="6" t="s">
        <v>31</v>
      </c>
      <c r="I25" s="6"/>
      <c r="J25" s="11"/>
      <c r="K25" s="6" t="s">
        <v>32</v>
      </c>
      <c r="L25" s="6"/>
      <c r="M25" s="188">
        <f>D24*F24+D25*F25</f>
        <v>3200</v>
      </c>
      <c r="N25" s="188"/>
    </row>
    <row r="26" spans="1:22">
      <c r="A26" s="5"/>
      <c r="B26" s="22" t="s">
        <v>33</v>
      </c>
      <c r="C26" s="6"/>
      <c r="D26" s="25"/>
      <c r="E26" s="95"/>
      <c r="F26" s="189"/>
      <c r="G26" s="189"/>
      <c r="H26" s="6"/>
      <c r="I26" s="6"/>
      <c r="J26" s="6"/>
      <c r="K26" s="6"/>
      <c r="L26" s="6"/>
      <c r="M26" s="190"/>
      <c r="N26" s="191"/>
    </row>
    <row r="27" spans="1:22" ht="12">
      <c r="A27" s="5"/>
      <c r="B27" s="5" t="s">
        <v>6</v>
      </c>
      <c r="C27" s="147" t="s">
        <v>34</v>
      </c>
      <c r="D27" s="147"/>
      <c r="E27" s="147"/>
      <c r="F27" s="95" t="s">
        <v>29</v>
      </c>
      <c r="G27" s="147" t="s">
        <v>66</v>
      </c>
      <c r="H27" s="147"/>
      <c r="I27" s="147"/>
      <c r="J27" s="27">
        <v>260</v>
      </c>
      <c r="K27" s="6" t="s">
        <v>35</v>
      </c>
      <c r="L27" s="6"/>
      <c r="M27" s="182"/>
      <c r="N27" s="183"/>
    </row>
    <row r="28" spans="1:22">
      <c r="A28" s="5"/>
      <c r="B28" s="5" t="s">
        <v>6</v>
      </c>
      <c r="C28" s="147" t="s">
        <v>66</v>
      </c>
      <c r="D28" s="147"/>
      <c r="E28" s="147"/>
      <c r="F28" s="28" t="s">
        <v>29</v>
      </c>
      <c r="G28" s="147" t="s">
        <v>67</v>
      </c>
      <c r="H28" s="147"/>
      <c r="I28" s="147"/>
      <c r="J28" s="27">
        <v>8</v>
      </c>
      <c r="K28" s="6" t="s">
        <v>35</v>
      </c>
      <c r="L28" s="6"/>
      <c r="M28" s="6"/>
      <c r="N28" s="29"/>
    </row>
    <row r="29" spans="1:22">
      <c r="A29" s="5"/>
      <c r="B29" s="5" t="s">
        <v>6</v>
      </c>
      <c r="C29" s="147" t="s">
        <v>66</v>
      </c>
      <c r="D29" s="147"/>
      <c r="E29" s="147"/>
      <c r="F29" s="95" t="s">
        <v>29</v>
      </c>
      <c r="G29" s="147" t="s">
        <v>87</v>
      </c>
      <c r="H29" s="147"/>
      <c r="I29" s="147"/>
      <c r="J29" s="27">
        <v>260</v>
      </c>
      <c r="K29" s="6" t="s">
        <v>35</v>
      </c>
      <c r="L29" s="6"/>
      <c r="M29" s="6"/>
      <c r="N29" s="13"/>
    </row>
    <row r="30" spans="1:22">
      <c r="A30" s="5"/>
      <c r="B30" s="5" t="s">
        <v>6</v>
      </c>
      <c r="C30" s="147" t="s">
        <v>36</v>
      </c>
      <c r="D30" s="147"/>
      <c r="E30" s="147"/>
      <c r="F30" s="28" t="s">
        <v>29</v>
      </c>
      <c r="G30" s="147" t="s">
        <v>36</v>
      </c>
      <c r="H30" s="147"/>
      <c r="I30" s="147"/>
      <c r="J30" s="27">
        <v>100</v>
      </c>
      <c r="K30" s="6" t="s">
        <v>35</v>
      </c>
      <c r="L30" s="6"/>
      <c r="M30" s="6"/>
      <c r="N30" s="13"/>
    </row>
    <row r="31" spans="1:22" ht="11.25" customHeight="1">
      <c r="A31" s="5"/>
      <c r="B31" s="5" t="s">
        <v>6</v>
      </c>
      <c r="C31" s="147"/>
      <c r="D31" s="147"/>
      <c r="E31" s="147"/>
      <c r="F31" s="95" t="s">
        <v>29</v>
      </c>
      <c r="G31" s="147"/>
      <c r="H31" s="147"/>
      <c r="I31" s="147"/>
      <c r="J31" s="27"/>
      <c r="K31" s="6" t="s">
        <v>35</v>
      </c>
      <c r="L31" s="6"/>
      <c r="M31" s="6"/>
      <c r="N31" s="13"/>
    </row>
    <row r="32" spans="1:22">
      <c r="A32" s="5"/>
      <c r="B32" s="5" t="s">
        <v>6</v>
      </c>
      <c r="C32" s="147"/>
      <c r="D32" s="147"/>
      <c r="E32" s="147"/>
      <c r="F32" s="28" t="s">
        <v>29</v>
      </c>
      <c r="G32" s="147"/>
      <c r="H32" s="147"/>
      <c r="I32" s="147"/>
      <c r="J32" s="27"/>
      <c r="K32" s="6" t="s">
        <v>35</v>
      </c>
      <c r="L32" s="6"/>
      <c r="M32" s="6"/>
      <c r="N32" s="13"/>
    </row>
    <row r="33" spans="1:18" ht="11.25" customHeight="1">
      <c r="A33" s="5"/>
      <c r="B33" s="5" t="s">
        <v>6</v>
      </c>
      <c r="C33" s="174"/>
      <c r="D33" s="174"/>
      <c r="E33" s="174"/>
      <c r="F33" s="28" t="s">
        <v>29</v>
      </c>
      <c r="G33" s="174"/>
      <c r="H33" s="174"/>
      <c r="I33" s="174"/>
      <c r="J33" s="30"/>
      <c r="K33" s="6" t="s">
        <v>35</v>
      </c>
      <c r="L33" s="6"/>
      <c r="M33" s="6"/>
      <c r="N33" s="13"/>
    </row>
    <row r="34" spans="1:18">
      <c r="A34" s="5"/>
      <c r="B34" s="5" t="s">
        <v>6</v>
      </c>
      <c r="C34" s="147"/>
      <c r="D34" s="147"/>
      <c r="E34" s="147"/>
      <c r="F34" s="28" t="s">
        <v>29</v>
      </c>
      <c r="G34" s="147"/>
      <c r="H34" s="147"/>
      <c r="I34" s="147"/>
      <c r="J34" s="27"/>
      <c r="K34" s="6" t="s">
        <v>35</v>
      </c>
      <c r="L34" s="6"/>
      <c r="M34" s="6"/>
      <c r="N34" s="13"/>
    </row>
    <row r="35" spans="1:18">
      <c r="A35" s="5"/>
      <c r="B35" s="5"/>
      <c r="C35" s="174"/>
      <c r="D35" s="174"/>
      <c r="E35" s="174"/>
      <c r="F35" s="28" t="s">
        <v>29</v>
      </c>
      <c r="G35" s="174"/>
      <c r="H35" s="174"/>
      <c r="I35" s="174"/>
      <c r="J35" s="31"/>
      <c r="K35" s="6" t="s">
        <v>35</v>
      </c>
      <c r="L35" s="6"/>
      <c r="M35" s="6"/>
      <c r="N35" s="13"/>
    </row>
    <row r="36" spans="1:18">
      <c r="A36" s="5"/>
      <c r="B36" s="5"/>
      <c r="C36" s="174"/>
      <c r="D36" s="174"/>
      <c r="E36" s="174"/>
      <c r="F36" s="95" t="s">
        <v>29</v>
      </c>
      <c r="G36" s="174"/>
      <c r="H36" s="174"/>
      <c r="I36" s="174"/>
      <c r="J36" s="31"/>
      <c r="K36" s="6" t="s">
        <v>35</v>
      </c>
      <c r="L36" s="6"/>
      <c r="M36" s="6"/>
      <c r="N36" s="13"/>
    </row>
    <row r="37" spans="1:18">
      <c r="A37" s="5"/>
      <c r="B37" s="5"/>
      <c r="C37" s="174"/>
      <c r="D37" s="174"/>
      <c r="E37" s="174"/>
      <c r="F37" s="95" t="s">
        <v>29</v>
      </c>
      <c r="G37" s="174"/>
      <c r="H37" s="174"/>
      <c r="I37" s="174"/>
      <c r="J37" s="31"/>
      <c r="K37" s="6" t="s">
        <v>35</v>
      </c>
      <c r="L37" s="6"/>
      <c r="M37" s="6"/>
      <c r="N37" s="13"/>
    </row>
    <row r="38" spans="1:18">
      <c r="A38" s="5"/>
      <c r="B38" s="5"/>
      <c r="C38" s="174"/>
      <c r="D38" s="174"/>
      <c r="E38" s="174"/>
      <c r="F38" s="95" t="s">
        <v>29</v>
      </c>
      <c r="G38" s="174"/>
      <c r="H38" s="174"/>
      <c r="I38" s="174"/>
      <c r="J38" s="31"/>
      <c r="K38" s="6" t="s">
        <v>35</v>
      </c>
      <c r="L38" s="6"/>
      <c r="M38" s="6"/>
      <c r="N38" s="13"/>
    </row>
    <row r="39" spans="1:18">
      <c r="A39" s="5"/>
      <c r="B39" s="5"/>
      <c r="C39" s="174"/>
      <c r="D39" s="174"/>
      <c r="E39" s="174"/>
      <c r="F39" s="95" t="s">
        <v>29</v>
      </c>
      <c r="G39" s="174"/>
      <c r="H39" s="174"/>
      <c r="I39" s="174"/>
      <c r="J39" s="31"/>
      <c r="K39" s="6" t="s">
        <v>35</v>
      </c>
      <c r="L39" s="6"/>
      <c r="M39" s="32"/>
      <c r="N39" s="33"/>
    </row>
    <row r="40" spans="1:18">
      <c r="A40" s="5"/>
      <c r="B40" s="5"/>
      <c r="C40" s="174"/>
      <c r="D40" s="174"/>
      <c r="E40" s="174"/>
      <c r="F40" s="95" t="s">
        <v>29</v>
      </c>
      <c r="G40" s="174"/>
      <c r="H40" s="174"/>
      <c r="I40" s="174"/>
      <c r="J40" s="31"/>
      <c r="K40" s="6" t="s">
        <v>35</v>
      </c>
      <c r="L40" s="101"/>
      <c r="M40" s="180">
        <f>M25</f>
        <v>3200</v>
      </c>
      <c r="N40" s="181"/>
    </row>
    <row r="41" spans="1:18">
      <c r="A41" s="5"/>
      <c r="B41" s="5"/>
      <c r="C41" s="174"/>
      <c r="D41" s="174"/>
      <c r="E41" s="174"/>
      <c r="F41" s="95" t="s">
        <v>29</v>
      </c>
      <c r="G41" s="174"/>
      <c r="H41" s="174"/>
      <c r="I41" s="174"/>
      <c r="J41" s="31"/>
      <c r="K41" s="35"/>
      <c r="L41" s="36" t="s">
        <v>37</v>
      </c>
      <c r="M41" s="177">
        <v>1</v>
      </c>
      <c r="N41" s="178"/>
      <c r="R41" s="4" t="s">
        <v>38</v>
      </c>
    </row>
    <row r="42" spans="1:18">
      <c r="A42" s="5"/>
      <c r="B42" s="5"/>
      <c r="C42" s="174"/>
      <c r="D42" s="174"/>
      <c r="E42" s="174"/>
      <c r="F42" s="6"/>
      <c r="G42" s="174"/>
      <c r="H42" s="174"/>
      <c r="I42" s="174"/>
      <c r="J42" s="31"/>
      <c r="K42" s="175" t="s">
        <v>39</v>
      </c>
      <c r="L42" s="176"/>
      <c r="M42" s="177">
        <f>225*2</f>
        <v>450</v>
      </c>
      <c r="N42" s="178"/>
      <c r="P42" s="143"/>
      <c r="Q42" s="143"/>
    </row>
    <row r="43" spans="1:18">
      <c r="A43" s="5"/>
      <c r="B43" s="37"/>
      <c r="C43" s="38" t="s">
        <v>40</v>
      </c>
      <c r="D43" s="39"/>
      <c r="E43" s="39"/>
      <c r="F43" s="39"/>
      <c r="G43" s="40"/>
      <c r="H43" s="179"/>
      <c r="I43" s="179"/>
      <c r="J43" s="41">
        <f>SUM(J27:J42)</f>
        <v>628</v>
      </c>
      <c r="K43" s="42"/>
      <c r="L43" s="96" t="s">
        <v>33</v>
      </c>
      <c r="M43" s="168">
        <f>J43*J44</f>
        <v>1004.8000000000001</v>
      </c>
      <c r="N43" s="169"/>
      <c r="P43" s="44"/>
      <c r="Q43" s="6"/>
    </row>
    <row r="44" spans="1:18">
      <c r="A44" s="5"/>
      <c r="B44" s="5"/>
      <c r="C44" s="7"/>
      <c r="D44" s="6"/>
      <c r="E44" s="6"/>
      <c r="F44" s="6"/>
      <c r="G44" s="45"/>
      <c r="I44" s="97" t="s">
        <v>41</v>
      </c>
      <c r="J44" s="46">
        <v>1.6</v>
      </c>
      <c r="K44" s="166" t="s">
        <v>42</v>
      </c>
      <c r="L44" s="167"/>
      <c r="M44" s="168"/>
      <c r="N44" s="169"/>
      <c r="P44" s="44"/>
      <c r="Q44" s="6"/>
    </row>
    <row r="45" spans="1:18">
      <c r="A45" s="5"/>
      <c r="B45" s="5"/>
      <c r="C45" s="7"/>
      <c r="D45" s="6"/>
      <c r="E45" s="6"/>
      <c r="F45" s="6"/>
      <c r="G45" s="45"/>
      <c r="H45" s="47"/>
      <c r="I45" s="47"/>
      <c r="J45" s="42"/>
      <c r="K45" s="42"/>
      <c r="L45" s="96" t="s">
        <v>43</v>
      </c>
      <c r="M45" s="170"/>
      <c r="N45" s="171"/>
      <c r="P45" s="44"/>
      <c r="Q45" s="6"/>
    </row>
    <row r="46" spans="1:18">
      <c r="A46" s="5"/>
      <c r="B46" s="5" t="s">
        <v>44</v>
      </c>
      <c r="C46" s="6"/>
      <c r="D46" s="6"/>
      <c r="E46" s="101"/>
      <c r="F46" s="164">
        <v>0</v>
      </c>
      <c r="G46" s="165"/>
      <c r="H46" s="96"/>
      <c r="I46" s="96"/>
      <c r="J46" s="96"/>
      <c r="K46" s="6" t="s">
        <v>45</v>
      </c>
      <c r="L46" s="101"/>
      <c r="M46" s="172">
        <f>M43+M42+M40+M44+M45</f>
        <v>4654.8</v>
      </c>
      <c r="N46" s="173"/>
      <c r="O46" s="48"/>
      <c r="P46" s="44"/>
      <c r="Q46" s="11"/>
    </row>
    <row r="47" spans="1:18">
      <c r="A47" s="5"/>
      <c r="B47" s="5" t="s">
        <v>46</v>
      </c>
      <c r="C47" s="6"/>
      <c r="D47" s="6"/>
      <c r="E47" s="101"/>
      <c r="F47" s="152">
        <v>0</v>
      </c>
      <c r="G47" s="153"/>
      <c r="H47" s="96"/>
      <c r="I47" s="96"/>
      <c r="J47" s="96"/>
      <c r="K47" s="6" t="s">
        <v>47</v>
      </c>
      <c r="L47" s="101"/>
      <c r="M47" s="172"/>
      <c r="N47" s="173"/>
      <c r="P47" s="44"/>
      <c r="Q47" s="11"/>
    </row>
    <row r="48" spans="1:18">
      <c r="A48" s="5"/>
      <c r="B48" s="5" t="s">
        <v>48</v>
      </c>
      <c r="C48" s="6"/>
      <c r="D48" s="6"/>
      <c r="E48" s="101"/>
      <c r="F48" s="162">
        <f>SUM(F46:G47)</f>
        <v>0</v>
      </c>
      <c r="G48" s="163"/>
      <c r="H48" s="96"/>
      <c r="I48" s="96"/>
      <c r="J48" s="96"/>
      <c r="K48" s="6"/>
      <c r="L48" s="101"/>
      <c r="M48" s="49"/>
      <c r="N48" s="50"/>
      <c r="P48" s="44"/>
      <c r="Q48" s="51"/>
    </row>
    <row r="49" spans="1:17">
      <c r="A49" s="5"/>
      <c r="B49" s="5" t="s">
        <v>49</v>
      </c>
      <c r="C49" s="6"/>
      <c r="D49" s="6"/>
      <c r="E49" s="101"/>
      <c r="F49" s="152">
        <v>0</v>
      </c>
      <c r="G49" s="153"/>
      <c r="H49" s="96"/>
      <c r="I49" s="96"/>
      <c r="J49" s="96"/>
      <c r="K49" s="6"/>
      <c r="L49" s="101"/>
      <c r="M49" s="49"/>
      <c r="N49" s="50"/>
      <c r="P49" s="44"/>
      <c r="Q49" s="11"/>
    </row>
    <row r="50" spans="1:17">
      <c r="A50" s="5"/>
      <c r="B50" s="5" t="s">
        <v>48</v>
      </c>
      <c r="C50" s="6"/>
      <c r="D50" s="6"/>
      <c r="E50" s="101"/>
      <c r="F50" s="162">
        <f>SUM(F48:G49)</f>
        <v>0</v>
      </c>
      <c r="G50" s="163"/>
      <c r="H50" s="96"/>
      <c r="I50" s="96"/>
      <c r="J50" s="96"/>
      <c r="K50" s="6"/>
      <c r="L50" s="101"/>
      <c r="M50" s="49"/>
      <c r="N50" s="50"/>
      <c r="P50" s="44"/>
      <c r="Q50" s="11"/>
    </row>
    <row r="51" spans="1:17">
      <c r="A51" s="5"/>
      <c r="B51" s="5" t="s">
        <v>33</v>
      </c>
      <c r="C51" s="6"/>
      <c r="D51" s="6"/>
      <c r="E51" s="101"/>
      <c r="F51" s="164">
        <v>0</v>
      </c>
      <c r="G51" s="165"/>
      <c r="H51" s="6"/>
      <c r="I51" s="52" t="s">
        <v>50</v>
      </c>
      <c r="J51" s="39"/>
      <c r="K51" s="39"/>
      <c r="L51" s="39"/>
      <c r="M51" s="39"/>
      <c r="N51" s="53"/>
      <c r="P51" s="44"/>
      <c r="Q51" s="11"/>
    </row>
    <row r="52" spans="1:17">
      <c r="A52" s="5"/>
      <c r="B52" s="5" t="s">
        <v>51</v>
      </c>
      <c r="C52" s="6"/>
      <c r="D52" s="6"/>
      <c r="E52" s="101"/>
      <c r="F52" s="152">
        <v>0</v>
      </c>
      <c r="G52" s="153"/>
      <c r="H52" s="6"/>
      <c r="I52" s="54"/>
      <c r="J52" s="55"/>
      <c r="K52" s="55"/>
      <c r="L52" s="55"/>
      <c r="M52" s="55"/>
      <c r="N52" s="56"/>
      <c r="P52" s="6"/>
      <c r="Q52" s="6"/>
    </row>
    <row r="53" spans="1:17">
      <c r="A53" s="5"/>
      <c r="B53" s="5" t="s">
        <v>43</v>
      </c>
      <c r="C53" s="6"/>
      <c r="D53" s="6"/>
      <c r="E53" s="101" t="s">
        <v>52</v>
      </c>
      <c r="F53" s="152">
        <v>0</v>
      </c>
      <c r="G53" s="153"/>
      <c r="H53" s="6"/>
      <c r="I53" s="54"/>
      <c r="J53" s="55"/>
      <c r="K53" s="55"/>
      <c r="L53" s="55"/>
      <c r="M53" s="55"/>
      <c r="N53" s="56"/>
      <c r="P53" s="6"/>
      <c r="Q53" s="6"/>
    </row>
    <row r="54" spans="1:17">
      <c r="A54" s="5"/>
      <c r="B54" s="5" t="s">
        <v>53</v>
      </c>
      <c r="C54" s="6"/>
      <c r="D54" s="6"/>
      <c r="E54" s="101"/>
      <c r="F54" s="152">
        <v>0</v>
      </c>
      <c r="G54" s="153"/>
      <c r="H54" s="57"/>
      <c r="I54" s="54"/>
      <c r="J54" s="55"/>
      <c r="K54" s="55"/>
      <c r="L54" s="55"/>
      <c r="M54" s="55"/>
      <c r="N54" s="56"/>
      <c r="P54" s="143"/>
      <c r="Q54" s="143"/>
    </row>
    <row r="55" spans="1:17">
      <c r="A55" s="5"/>
      <c r="B55" s="5" t="s">
        <v>47</v>
      </c>
      <c r="C55" s="6"/>
      <c r="D55" s="6"/>
      <c r="E55" s="101"/>
      <c r="F55" s="154">
        <f>SUM(F50:G54)</f>
        <v>0</v>
      </c>
      <c r="G55" s="155"/>
      <c r="H55" s="6"/>
      <c r="I55" s="54"/>
      <c r="J55" s="55"/>
      <c r="K55" s="55"/>
      <c r="L55" s="55"/>
      <c r="M55" s="55"/>
      <c r="N55" s="56"/>
      <c r="P55" s="44"/>
      <c r="Q55" s="6"/>
    </row>
    <row r="56" spans="1:17">
      <c r="A56" s="5"/>
      <c r="B56" s="5" t="s">
        <v>54</v>
      </c>
      <c r="C56" s="6"/>
      <c r="D56" s="6"/>
      <c r="E56" s="101"/>
      <c r="F56" s="156">
        <f>+M46-F55</f>
        <v>4654.8</v>
      </c>
      <c r="G56" s="157"/>
      <c r="H56" s="6"/>
      <c r="I56" s="58"/>
      <c r="J56" s="31"/>
      <c r="K56" s="31"/>
      <c r="L56" s="31"/>
      <c r="M56" s="31"/>
      <c r="N56" s="59"/>
      <c r="P56" s="44"/>
      <c r="Q56" s="6"/>
    </row>
    <row r="57" spans="1:17" ht="12" thickBot="1">
      <c r="A57" s="5"/>
      <c r="B57" s="60" t="s">
        <v>48</v>
      </c>
      <c r="C57" s="30"/>
      <c r="D57" s="30"/>
      <c r="E57" s="61"/>
      <c r="F57" s="158">
        <f>+F55+F56</f>
        <v>4654.8</v>
      </c>
      <c r="G57" s="159"/>
      <c r="H57" s="6"/>
      <c r="I57" s="62"/>
      <c r="J57" s="31"/>
      <c r="K57" s="31"/>
      <c r="L57" s="31"/>
      <c r="M57" s="31"/>
      <c r="N57" s="59"/>
      <c r="P57" s="44"/>
      <c r="Q57" s="11"/>
    </row>
    <row r="58" spans="1:17">
      <c r="A58" s="5"/>
      <c r="B58" s="142" t="s">
        <v>55</v>
      </c>
      <c r="C58" s="143"/>
      <c r="D58" s="143"/>
      <c r="E58" s="143"/>
      <c r="F58" s="143"/>
      <c r="G58" s="143"/>
      <c r="H58" s="6"/>
      <c r="I58" s="160" t="s">
        <v>56</v>
      </c>
      <c r="J58" s="160"/>
      <c r="K58" s="160"/>
      <c r="L58" s="160"/>
      <c r="M58" s="160"/>
      <c r="N58" s="161"/>
      <c r="P58" s="44"/>
      <c r="Q58" s="11"/>
    </row>
    <row r="59" spans="1:17" ht="1.5" customHeight="1">
      <c r="A59" s="5"/>
      <c r="B59" s="94"/>
      <c r="C59" s="95"/>
      <c r="D59" s="95"/>
      <c r="E59" s="95"/>
      <c r="F59" s="95"/>
      <c r="G59" s="95"/>
      <c r="H59" s="6"/>
      <c r="I59" s="95"/>
      <c r="J59" s="95"/>
      <c r="K59" s="95"/>
      <c r="L59" s="95"/>
      <c r="M59" s="95"/>
      <c r="N59" s="99"/>
      <c r="P59" s="44"/>
      <c r="Q59" s="11" t="s">
        <v>57</v>
      </c>
    </row>
    <row r="60" spans="1:17" ht="11.25" hidden="1" customHeight="1">
      <c r="A60" s="5"/>
      <c r="B60" s="142"/>
      <c r="C60" s="143"/>
      <c r="D60" s="143"/>
      <c r="E60" s="143"/>
      <c r="F60" s="143"/>
      <c r="G60" s="143"/>
      <c r="H60" s="6"/>
      <c r="I60" s="6"/>
      <c r="J60" s="6"/>
      <c r="K60" s="6"/>
      <c r="L60" s="6"/>
      <c r="M60" s="6"/>
      <c r="N60" s="13"/>
      <c r="P60" s="44"/>
      <c r="Q60" s="11" t="s">
        <v>58</v>
      </c>
    </row>
    <row r="61" spans="1:17" ht="16.5" customHeight="1">
      <c r="A61" s="5"/>
      <c r="B61" s="146" t="s">
        <v>59</v>
      </c>
      <c r="C61" s="147"/>
      <c r="D61" s="147"/>
      <c r="E61" s="147"/>
      <c r="F61" s="147"/>
      <c r="G61" s="147"/>
      <c r="H61" s="6"/>
      <c r="I61" s="147" t="s">
        <v>132</v>
      </c>
      <c r="J61" s="147"/>
      <c r="K61" s="147"/>
      <c r="L61" s="147"/>
      <c r="M61" s="147"/>
      <c r="N61" s="148"/>
      <c r="P61" s="44"/>
      <c r="Q61" s="11"/>
    </row>
    <row r="62" spans="1:17">
      <c r="A62" s="5"/>
      <c r="B62" s="142" t="s">
        <v>57</v>
      </c>
      <c r="C62" s="143"/>
      <c r="D62" s="143"/>
      <c r="E62" s="143"/>
      <c r="F62" s="143"/>
      <c r="G62" s="143"/>
      <c r="H62" s="6"/>
      <c r="I62" s="142" t="s">
        <v>57</v>
      </c>
      <c r="J62" s="143"/>
      <c r="K62" s="143"/>
      <c r="L62" s="143"/>
      <c r="M62" s="143"/>
      <c r="N62" s="143"/>
      <c r="P62" s="6"/>
      <c r="Q62" s="6"/>
    </row>
    <row r="63" spans="1:17" ht="26.25" customHeight="1">
      <c r="A63" s="5"/>
      <c r="B63" s="149" t="s">
        <v>60</v>
      </c>
      <c r="C63" s="150"/>
      <c r="D63" s="150"/>
      <c r="E63" s="150"/>
      <c r="F63" s="150"/>
      <c r="G63" s="150"/>
      <c r="H63" s="6"/>
      <c r="I63" s="150" t="s">
        <v>89</v>
      </c>
      <c r="J63" s="150"/>
      <c r="K63" s="150"/>
      <c r="L63" s="150"/>
      <c r="M63" s="150"/>
      <c r="N63" s="151"/>
      <c r="P63" s="6"/>
      <c r="Q63" s="6"/>
    </row>
    <row r="64" spans="1:17" ht="2.25" customHeight="1">
      <c r="A64" s="5"/>
      <c r="B64" s="142" t="s">
        <v>61</v>
      </c>
      <c r="C64" s="143"/>
      <c r="D64" s="143"/>
      <c r="E64" s="143"/>
      <c r="F64" s="143"/>
      <c r="G64" s="143"/>
      <c r="H64" s="6"/>
      <c r="I64" s="144"/>
      <c r="J64" s="144"/>
      <c r="K64" s="144"/>
      <c r="L64" s="144"/>
      <c r="M64" s="144"/>
      <c r="N64" s="145"/>
      <c r="P64" s="6"/>
      <c r="Q64" s="6"/>
    </row>
    <row r="65" spans="1:17" ht="0.75" hidden="1" customHeight="1">
      <c r="A65" s="5"/>
      <c r="B65" s="5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13"/>
      <c r="P65" s="6"/>
      <c r="Q65" s="6"/>
    </row>
    <row r="66" spans="1:17" ht="14.25" customHeight="1" thickBot="1">
      <c r="A66" s="65"/>
      <c r="B66" s="65"/>
      <c r="C66" s="66"/>
      <c r="D66" s="66"/>
      <c r="E66" s="66"/>
      <c r="F66" s="66"/>
      <c r="G66" s="66"/>
      <c r="H66" s="66"/>
      <c r="I66" s="66" t="s">
        <v>62</v>
      </c>
      <c r="J66" s="66">
        <v>7862</v>
      </c>
      <c r="K66" s="66"/>
      <c r="L66" s="67"/>
      <c r="M66" s="68"/>
      <c r="N66" s="69"/>
      <c r="P66" s="6"/>
      <c r="Q66" s="6"/>
    </row>
    <row r="67" spans="1:17" ht="36" customHeight="1">
      <c r="N67" s="4" t="s">
        <v>63</v>
      </c>
      <c r="P67" s="6"/>
      <c r="Q67" s="6"/>
    </row>
    <row r="68" spans="1:17">
      <c r="P68" s="6"/>
      <c r="Q68" s="6"/>
    </row>
    <row r="69" spans="1:17">
      <c r="P69" s="6"/>
      <c r="Q69" s="6"/>
    </row>
    <row r="70" spans="1:17">
      <c r="P70" s="6"/>
      <c r="Q70" s="6"/>
    </row>
    <row r="71" spans="1:17">
      <c r="P71" s="6"/>
      <c r="Q71" s="6"/>
    </row>
    <row r="72" spans="1:17">
      <c r="P72" s="6"/>
      <c r="Q72" s="6"/>
    </row>
    <row r="73" spans="1:17">
      <c r="P73" s="6"/>
      <c r="Q73" s="6"/>
    </row>
    <row r="74" spans="1:17">
      <c r="P74" s="6"/>
      <c r="Q74" s="6"/>
    </row>
    <row r="75" spans="1:17">
      <c r="P75" s="6"/>
      <c r="Q75" s="6"/>
    </row>
    <row r="76" spans="1:17">
      <c r="P76" s="6"/>
      <c r="Q76" s="6"/>
    </row>
    <row r="77" spans="1:17">
      <c r="P77" s="6"/>
      <c r="Q77" s="6"/>
    </row>
    <row r="78" spans="1:17">
      <c r="P78" s="6"/>
      <c r="Q78" s="6"/>
    </row>
  </sheetData>
  <mergeCells count="100">
    <mergeCell ref="B11:C11"/>
    <mergeCell ref="D11:N11"/>
    <mergeCell ref="M2:N2"/>
    <mergeCell ref="L3:M3"/>
    <mergeCell ref="L8:M8"/>
    <mergeCell ref="K9:L9"/>
    <mergeCell ref="M9:N9"/>
    <mergeCell ref="B19:N19"/>
    <mergeCell ref="B20:E20"/>
    <mergeCell ref="F20:I20"/>
    <mergeCell ref="J20:K20"/>
    <mergeCell ref="L20:N20"/>
    <mergeCell ref="B13:N15"/>
    <mergeCell ref="G16:H16"/>
    <mergeCell ref="L16:M16"/>
    <mergeCell ref="B17:N17"/>
    <mergeCell ref="B18:C18"/>
    <mergeCell ref="E18:G18"/>
    <mergeCell ref="I18:J18"/>
    <mergeCell ref="L18:M18"/>
    <mergeCell ref="M27:N27"/>
    <mergeCell ref="C28:E28"/>
    <mergeCell ref="G28:I28"/>
    <mergeCell ref="F21:I21"/>
    <mergeCell ref="J21:K21"/>
    <mergeCell ref="L21:N21"/>
    <mergeCell ref="M24:N24"/>
    <mergeCell ref="F25:G25"/>
    <mergeCell ref="M25:N25"/>
    <mergeCell ref="F26:G26"/>
    <mergeCell ref="M26:N26"/>
    <mergeCell ref="B21:E21"/>
    <mergeCell ref="C30:E30"/>
    <mergeCell ref="G30:I30"/>
    <mergeCell ref="C31:E31"/>
    <mergeCell ref="G31:I31"/>
    <mergeCell ref="C29:E29"/>
    <mergeCell ref="G29:I29"/>
    <mergeCell ref="F23:G23"/>
    <mergeCell ref="F24:G24"/>
    <mergeCell ref="C27:E27"/>
    <mergeCell ref="G27:I27"/>
    <mergeCell ref="C32:E32"/>
    <mergeCell ref="G32:I32"/>
    <mergeCell ref="C33:E33"/>
    <mergeCell ref="G33:I33"/>
    <mergeCell ref="C34:E34"/>
    <mergeCell ref="G34:I34"/>
    <mergeCell ref="C35:E35"/>
    <mergeCell ref="G35:I35"/>
    <mergeCell ref="C36:E36"/>
    <mergeCell ref="G36:I36"/>
    <mergeCell ref="C37:E37"/>
    <mergeCell ref="G37:I37"/>
    <mergeCell ref="P42:Q42"/>
    <mergeCell ref="H43:I43"/>
    <mergeCell ref="M43:N43"/>
    <mergeCell ref="C39:E39"/>
    <mergeCell ref="G39:I39"/>
    <mergeCell ref="C40:E40"/>
    <mergeCell ref="G40:I40"/>
    <mergeCell ref="M40:N40"/>
    <mergeCell ref="C41:E41"/>
    <mergeCell ref="G41:I41"/>
    <mergeCell ref="M41:N41"/>
    <mergeCell ref="F48:G48"/>
    <mergeCell ref="F49:G49"/>
    <mergeCell ref="F50:G50"/>
    <mergeCell ref="C38:E38"/>
    <mergeCell ref="G38:I38"/>
    <mergeCell ref="F47:G47"/>
    <mergeCell ref="M47:N47"/>
    <mergeCell ref="C42:E42"/>
    <mergeCell ref="G42:I42"/>
    <mergeCell ref="K42:L42"/>
    <mergeCell ref="M42:N42"/>
    <mergeCell ref="K44:L44"/>
    <mergeCell ref="M44:N44"/>
    <mergeCell ref="M45:N45"/>
    <mergeCell ref="F46:G46"/>
    <mergeCell ref="M46:N46"/>
    <mergeCell ref="F51:G51"/>
    <mergeCell ref="F52:G52"/>
    <mergeCell ref="P54:Q54"/>
    <mergeCell ref="F55:G55"/>
    <mergeCell ref="F56:G56"/>
    <mergeCell ref="F53:G53"/>
    <mergeCell ref="F54:G54"/>
    <mergeCell ref="F57:G57"/>
    <mergeCell ref="B64:G64"/>
    <mergeCell ref="I64:N64"/>
    <mergeCell ref="B60:G60"/>
    <mergeCell ref="B61:G61"/>
    <mergeCell ref="I61:N61"/>
    <mergeCell ref="B62:G62"/>
    <mergeCell ref="I62:N62"/>
    <mergeCell ref="B63:G63"/>
    <mergeCell ref="I63:N63"/>
    <mergeCell ref="B58:G58"/>
    <mergeCell ref="I58:N58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95" orientation="portrait" r:id="rId1"/>
  <headerFooter alignWithMargins="0"/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5"/>
  <dimension ref="A1:V78"/>
  <sheetViews>
    <sheetView topLeftCell="A40" zoomScaleNormal="100" workbookViewId="0">
      <selection activeCell="I63" sqref="I63:N63"/>
    </sheetView>
  </sheetViews>
  <sheetFormatPr baseColWidth="10" defaultColWidth="6.7109375" defaultRowHeight="11.25"/>
  <cols>
    <col min="1" max="1" width="0.42578125" style="4" customWidth="1"/>
    <col min="2" max="2" width="6.7109375" style="4" customWidth="1"/>
    <col min="3" max="3" width="8.140625" style="4" customWidth="1"/>
    <col min="4" max="6" width="6.7109375" style="4" customWidth="1"/>
    <col min="7" max="7" width="6.28515625" style="4" customWidth="1"/>
    <col min="8" max="8" width="3.28515625" style="4" customWidth="1"/>
    <col min="9" max="9" width="7.7109375" style="4" customWidth="1"/>
    <col min="10" max="10" width="9.5703125" style="4" customWidth="1"/>
    <col min="11" max="11" width="4" style="4" customWidth="1"/>
    <col min="12" max="12" width="7" style="4" customWidth="1"/>
    <col min="13" max="13" width="5.28515625" style="4" bestFit="1" customWidth="1"/>
    <col min="14" max="14" width="16.28515625" style="4" customWidth="1"/>
    <col min="15" max="15" width="8.140625" style="4" bestFit="1" customWidth="1"/>
    <col min="16" max="16" width="9.28515625" style="4" bestFit="1" customWidth="1"/>
    <col min="17" max="17" width="10.28515625" style="4" bestFit="1" customWidth="1"/>
    <col min="18" max="16384" width="6.7109375" style="4"/>
  </cols>
  <sheetData>
    <row r="1" spans="1:22">
      <c r="A1" s="1"/>
      <c r="B1" s="1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</row>
    <row r="2" spans="1:22">
      <c r="A2" s="5"/>
      <c r="B2" s="5"/>
      <c r="C2" s="6"/>
      <c r="D2" s="6"/>
      <c r="E2" s="6"/>
      <c r="F2" s="6"/>
      <c r="G2" s="6"/>
      <c r="H2" s="6"/>
      <c r="I2" s="6"/>
      <c r="J2" s="6"/>
      <c r="K2" s="6"/>
      <c r="L2" s="7" t="s">
        <v>0</v>
      </c>
      <c r="M2" s="198">
        <v>15</v>
      </c>
      <c r="N2" s="200"/>
    </row>
    <row r="3" spans="1:22">
      <c r="A3" s="5"/>
      <c r="B3" s="5"/>
      <c r="C3" s="6"/>
      <c r="D3" s="6"/>
      <c r="E3" s="6"/>
      <c r="F3" s="6"/>
      <c r="G3" s="6"/>
      <c r="H3" s="6"/>
      <c r="I3" s="6"/>
      <c r="J3" s="6"/>
      <c r="K3" s="6"/>
      <c r="L3" s="179" t="s">
        <v>1</v>
      </c>
      <c r="M3" s="213"/>
      <c r="N3" s="8">
        <v>7862</v>
      </c>
    </row>
    <row r="4" spans="1:22">
      <c r="A4" s="5"/>
      <c r="B4" s="5"/>
      <c r="C4" s="6"/>
      <c r="D4" s="6"/>
      <c r="E4" s="6"/>
      <c r="F4" s="6"/>
      <c r="G4" s="6"/>
      <c r="H4" s="6"/>
      <c r="I4" s="6"/>
      <c r="J4" s="6"/>
      <c r="K4" s="6"/>
      <c r="L4" s="97"/>
      <c r="M4" s="97"/>
      <c r="N4" s="10" t="s">
        <v>2</v>
      </c>
    </row>
    <row r="5" spans="1:22">
      <c r="A5" s="5"/>
      <c r="B5" s="5"/>
      <c r="C5" s="6"/>
      <c r="D5" s="6"/>
      <c r="E5" s="6"/>
      <c r="F5" s="6"/>
      <c r="G5" s="11"/>
      <c r="H5" s="6"/>
      <c r="I5" s="6"/>
      <c r="J5" s="6"/>
      <c r="K5" s="6"/>
      <c r="L5" s="97" t="s">
        <v>3</v>
      </c>
      <c r="M5" s="97"/>
      <c r="N5" s="12"/>
    </row>
    <row r="6" spans="1:22">
      <c r="A6" s="5"/>
      <c r="B6" s="5"/>
      <c r="C6" s="6"/>
      <c r="D6" s="6"/>
      <c r="E6" s="6"/>
      <c r="F6" s="6"/>
      <c r="G6" s="11" t="s">
        <v>4</v>
      </c>
      <c r="H6" s="6"/>
      <c r="I6" s="6"/>
      <c r="J6" s="6"/>
      <c r="K6" s="6"/>
      <c r="L6" s="6"/>
      <c r="M6" s="6"/>
      <c r="N6" s="13"/>
    </row>
    <row r="7" spans="1:22">
      <c r="A7" s="5"/>
      <c r="B7" s="5"/>
      <c r="C7" s="6"/>
      <c r="D7" s="6"/>
      <c r="E7" s="6"/>
      <c r="F7" s="11"/>
      <c r="G7" s="11"/>
      <c r="H7" s="6"/>
      <c r="I7" s="6"/>
      <c r="J7" s="6"/>
      <c r="K7" s="6"/>
      <c r="L7" s="6"/>
      <c r="M7" s="6"/>
      <c r="N7" s="13"/>
    </row>
    <row r="8" spans="1:22" ht="12" thickBot="1">
      <c r="A8" s="5"/>
      <c r="B8" s="5"/>
      <c r="C8" s="6"/>
      <c r="D8" s="6"/>
      <c r="E8" s="6"/>
      <c r="F8" s="6"/>
      <c r="G8" s="6" t="s">
        <v>5</v>
      </c>
      <c r="H8" s="6"/>
      <c r="I8" s="6"/>
      <c r="J8" s="14">
        <v>21</v>
      </c>
      <c r="K8" s="95" t="s">
        <v>6</v>
      </c>
      <c r="L8" s="147" t="s">
        <v>64</v>
      </c>
      <c r="M8" s="147"/>
      <c r="N8" s="13">
        <v>2019</v>
      </c>
    </row>
    <row r="9" spans="1:22">
      <c r="A9" s="5"/>
      <c r="B9" s="5"/>
      <c r="C9" s="6"/>
      <c r="D9" s="6"/>
      <c r="E9" s="6"/>
      <c r="F9" s="6"/>
      <c r="G9" s="6"/>
      <c r="H9" s="6"/>
      <c r="I9" s="6"/>
      <c r="J9" s="6"/>
      <c r="K9" s="143" t="s">
        <v>7</v>
      </c>
      <c r="L9" s="143"/>
      <c r="M9" s="172">
        <f>M46</f>
        <v>4098.8</v>
      </c>
      <c r="N9" s="173"/>
    </row>
    <row r="10" spans="1:22" ht="13.5" customHeight="1">
      <c r="A10" s="5"/>
      <c r="B10" s="5" t="s">
        <v>8</v>
      </c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13"/>
    </row>
    <row r="11" spans="1:22">
      <c r="A11" s="100"/>
      <c r="B11" s="214">
        <f>$M$9</f>
        <v>4098.8</v>
      </c>
      <c r="C11" s="215"/>
      <c r="D11" s="216" t="s">
        <v>131</v>
      </c>
      <c r="E11" s="216"/>
      <c r="F11" s="216"/>
      <c r="G11" s="216"/>
      <c r="H11" s="216"/>
      <c r="I11" s="216"/>
      <c r="J11" s="216"/>
      <c r="K11" s="216"/>
      <c r="L11" s="216"/>
      <c r="M11" s="216"/>
      <c r="N11" s="217"/>
    </row>
    <row r="12" spans="1:22">
      <c r="A12" s="5"/>
      <c r="B12" s="5" t="s">
        <v>9</v>
      </c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13"/>
      <c r="P12" s="4" t="s">
        <v>10</v>
      </c>
      <c r="T12" s="4" t="s">
        <v>11</v>
      </c>
    </row>
    <row r="13" spans="1:22" ht="12.75" customHeight="1">
      <c r="A13" s="5"/>
      <c r="B13" s="206" t="s">
        <v>129</v>
      </c>
      <c r="C13" s="207"/>
      <c r="D13" s="207"/>
      <c r="E13" s="207"/>
      <c r="F13" s="207"/>
      <c r="G13" s="207"/>
      <c r="H13" s="207"/>
      <c r="I13" s="207"/>
      <c r="J13" s="207"/>
      <c r="K13" s="207"/>
      <c r="L13" s="207"/>
      <c r="M13" s="207"/>
      <c r="N13" s="208"/>
    </row>
    <row r="14" spans="1:22">
      <c r="A14" s="5"/>
      <c r="B14" s="206"/>
      <c r="C14" s="207"/>
      <c r="D14" s="207"/>
      <c r="E14" s="207"/>
      <c r="F14" s="207"/>
      <c r="G14" s="207"/>
      <c r="H14" s="207"/>
      <c r="I14" s="207"/>
      <c r="J14" s="207"/>
      <c r="K14" s="207"/>
      <c r="L14" s="207"/>
      <c r="M14" s="207"/>
      <c r="N14" s="208"/>
      <c r="V14" s="4" t="s">
        <v>11</v>
      </c>
    </row>
    <row r="15" spans="1:22">
      <c r="A15" s="5"/>
      <c r="B15" s="206"/>
      <c r="C15" s="207"/>
      <c r="D15" s="207"/>
      <c r="E15" s="207"/>
      <c r="F15" s="207"/>
      <c r="G15" s="207"/>
      <c r="H15" s="207"/>
      <c r="I15" s="207"/>
      <c r="J15" s="207"/>
      <c r="K15" s="207"/>
      <c r="L15" s="207"/>
      <c r="M15" s="207"/>
      <c r="N15" s="208"/>
    </row>
    <row r="16" spans="1:22">
      <c r="A16" s="5"/>
      <c r="B16" s="5" t="s">
        <v>12</v>
      </c>
      <c r="C16" s="6"/>
      <c r="D16" s="6"/>
      <c r="E16" s="98">
        <v>28</v>
      </c>
      <c r="F16" s="95" t="s">
        <v>6</v>
      </c>
      <c r="G16" s="147" t="s">
        <v>64</v>
      </c>
      <c r="H16" s="147"/>
      <c r="I16" s="95" t="s">
        <v>13</v>
      </c>
      <c r="J16" s="98">
        <v>30</v>
      </c>
      <c r="K16" s="95" t="s">
        <v>14</v>
      </c>
      <c r="L16" s="147" t="s">
        <v>15</v>
      </c>
      <c r="M16" s="147"/>
      <c r="N16" s="13">
        <v>2019</v>
      </c>
      <c r="P16" s="19"/>
    </row>
    <row r="17" spans="1:22" ht="12" thickBot="1">
      <c r="A17" s="5"/>
      <c r="B17" s="192">
        <v>27</v>
      </c>
      <c r="C17" s="193"/>
      <c r="D17" s="193"/>
      <c r="E17" s="193"/>
      <c r="F17" s="193"/>
      <c r="G17" s="193"/>
      <c r="H17" s="193"/>
      <c r="I17" s="193"/>
      <c r="J17" s="193"/>
      <c r="K17" s="193"/>
      <c r="L17" s="193"/>
      <c r="M17" s="193"/>
      <c r="N17" s="194"/>
    </row>
    <row r="18" spans="1:22" ht="12" thickBot="1">
      <c r="A18" s="5"/>
      <c r="B18" s="142" t="s">
        <v>16</v>
      </c>
      <c r="C18" s="209"/>
      <c r="D18" s="20"/>
      <c r="E18" s="210" t="s">
        <v>17</v>
      </c>
      <c r="F18" s="211"/>
      <c r="G18" s="212"/>
      <c r="H18" s="20" t="s">
        <v>18</v>
      </c>
      <c r="I18" s="210" t="s">
        <v>19</v>
      </c>
      <c r="J18" s="212"/>
      <c r="K18" s="20"/>
      <c r="L18" s="210" t="s">
        <v>20</v>
      </c>
      <c r="M18" s="212"/>
      <c r="N18" s="20"/>
      <c r="V18" s="4" t="s">
        <v>11</v>
      </c>
    </row>
    <row r="19" spans="1:22">
      <c r="A19" s="5"/>
      <c r="B19" s="192" t="s">
        <v>3</v>
      </c>
      <c r="C19" s="193"/>
      <c r="D19" s="193"/>
      <c r="E19" s="193"/>
      <c r="F19" s="193"/>
      <c r="G19" s="193"/>
      <c r="H19" s="193"/>
      <c r="I19" s="193"/>
      <c r="J19" s="193"/>
      <c r="K19" s="193"/>
      <c r="L19" s="193"/>
      <c r="M19" s="193"/>
      <c r="N19" s="194"/>
      <c r="Q19" s="4" t="s">
        <v>11</v>
      </c>
    </row>
    <row r="20" spans="1:22" ht="12.75" customHeight="1">
      <c r="A20" s="5"/>
      <c r="B20" s="195"/>
      <c r="C20" s="196"/>
      <c r="D20" s="196"/>
      <c r="E20" s="197"/>
      <c r="F20" s="198"/>
      <c r="G20" s="174"/>
      <c r="H20" s="174"/>
      <c r="I20" s="199"/>
      <c r="J20" s="198"/>
      <c r="K20" s="199"/>
      <c r="L20" s="198"/>
      <c r="M20" s="174"/>
      <c r="N20" s="200"/>
      <c r="Q20" s="4" t="s">
        <v>11</v>
      </c>
    </row>
    <row r="21" spans="1:22">
      <c r="A21" s="5"/>
      <c r="B21" s="201" t="s">
        <v>21</v>
      </c>
      <c r="C21" s="202"/>
      <c r="D21" s="202"/>
      <c r="E21" s="203"/>
      <c r="F21" s="204" t="s">
        <v>22</v>
      </c>
      <c r="G21" s="202"/>
      <c r="H21" s="202"/>
      <c r="I21" s="203"/>
      <c r="J21" s="204" t="s">
        <v>23</v>
      </c>
      <c r="K21" s="203"/>
      <c r="L21" s="204" t="s">
        <v>24</v>
      </c>
      <c r="M21" s="202"/>
      <c r="N21" s="205"/>
    </row>
    <row r="22" spans="1:22">
      <c r="A22" s="5"/>
      <c r="B22" s="22" t="s">
        <v>25</v>
      </c>
      <c r="C22" s="6"/>
      <c r="D22" s="6"/>
      <c r="E22" s="11"/>
      <c r="F22" s="6"/>
      <c r="G22" s="6"/>
      <c r="H22" s="6"/>
      <c r="I22" s="6"/>
      <c r="J22" s="6"/>
      <c r="K22" s="6"/>
      <c r="L22" s="6"/>
      <c r="M22" s="6"/>
      <c r="N22" s="13"/>
    </row>
    <row r="23" spans="1:22">
      <c r="A23" s="5"/>
      <c r="B23" s="5"/>
      <c r="C23" s="6" t="s">
        <v>26</v>
      </c>
      <c r="D23" s="6"/>
      <c r="E23" s="95"/>
      <c r="F23" s="147" t="s">
        <v>27</v>
      </c>
      <c r="G23" s="147"/>
      <c r="H23" s="6"/>
      <c r="I23" s="6"/>
      <c r="J23" s="11"/>
      <c r="K23" s="6"/>
      <c r="L23" s="6"/>
      <c r="M23" s="6"/>
      <c r="N23" s="13"/>
    </row>
    <row r="24" spans="1:22">
      <c r="A24" s="5"/>
      <c r="B24" s="5" t="s">
        <v>28</v>
      </c>
      <c r="C24" s="6"/>
      <c r="D24" s="23">
        <v>2</v>
      </c>
      <c r="E24" s="95" t="s">
        <v>29</v>
      </c>
      <c r="F24" s="168">
        <v>1120</v>
      </c>
      <c r="G24" s="184"/>
      <c r="H24" s="6" t="s">
        <v>30</v>
      </c>
      <c r="I24" s="6"/>
      <c r="J24" s="24"/>
      <c r="K24" s="6"/>
      <c r="L24" s="6"/>
      <c r="M24" s="185"/>
      <c r="N24" s="186"/>
    </row>
    <row r="25" spans="1:22">
      <c r="A25" s="5"/>
      <c r="B25" s="5" t="s">
        <v>28</v>
      </c>
      <c r="C25" s="6"/>
      <c r="D25" s="23">
        <v>1</v>
      </c>
      <c r="E25" s="95" t="s">
        <v>29</v>
      </c>
      <c r="F25" s="187">
        <v>640</v>
      </c>
      <c r="G25" s="187"/>
      <c r="H25" s="6" t="s">
        <v>31</v>
      </c>
      <c r="I25" s="6"/>
      <c r="J25" s="11"/>
      <c r="K25" s="6" t="s">
        <v>32</v>
      </c>
      <c r="L25" s="6"/>
      <c r="M25" s="188">
        <f>D24*F24+D25*F25</f>
        <v>2880</v>
      </c>
      <c r="N25" s="188"/>
    </row>
    <row r="26" spans="1:22">
      <c r="A26" s="5"/>
      <c r="B26" s="22" t="s">
        <v>33</v>
      </c>
      <c r="C26" s="6"/>
      <c r="D26" s="25"/>
      <c r="E26" s="95"/>
      <c r="F26" s="189"/>
      <c r="G26" s="189"/>
      <c r="H26" s="6"/>
      <c r="I26" s="6"/>
      <c r="J26" s="6"/>
      <c r="K26" s="6"/>
      <c r="L26" s="6"/>
      <c r="M26" s="190"/>
      <c r="N26" s="191"/>
    </row>
    <row r="27" spans="1:22" ht="12">
      <c r="A27" s="5"/>
      <c r="B27" s="5" t="s">
        <v>6</v>
      </c>
      <c r="C27" s="147" t="s">
        <v>34</v>
      </c>
      <c r="D27" s="147"/>
      <c r="E27" s="147"/>
      <c r="F27" s="95" t="s">
        <v>29</v>
      </c>
      <c r="G27" s="147" t="s">
        <v>76</v>
      </c>
      <c r="H27" s="147"/>
      <c r="I27" s="147"/>
      <c r="J27" s="27">
        <v>197</v>
      </c>
      <c r="K27" s="6" t="s">
        <v>35</v>
      </c>
      <c r="L27" s="6"/>
      <c r="M27" s="182"/>
      <c r="N27" s="183"/>
    </row>
    <row r="28" spans="1:22">
      <c r="A28" s="5"/>
      <c r="B28" s="5" t="s">
        <v>6</v>
      </c>
      <c r="C28" s="147" t="s">
        <v>104</v>
      </c>
      <c r="D28" s="147"/>
      <c r="E28" s="147"/>
      <c r="F28" s="28" t="s">
        <v>29</v>
      </c>
      <c r="G28" s="147" t="s">
        <v>77</v>
      </c>
      <c r="H28" s="147"/>
      <c r="I28" s="147"/>
      <c r="J28" s="27">
        <v>15</v>
      </c>
      <c r="K28" s="6" t="s">
        <v>35</v>
      </c>
      <c r="L28" s="6"/>
      <c r="M28" s="6"/>
      <c r="N28" s="29"/>
    </row>
    <row r="29" spans="1:22">
      <c r="A29" s="5"/>
      <c r="B29" s="5" t="s">
        <v>6</v>
      </c>
      <c r="C29" s="147" t="s">
        <v>77</v>
      </c>
      <c r="D29" s="147"/>
      <c r="E29" s="147"/>
      <c r="F29" s="95" t="s">
        <v>29</v>
      </c>
      <c r="G29" s="147" t="s">
        <v>76</v>
      </c>
      <c r="H29" s="147"/>
      <c r="I29" s="147"/>
      <c r="J29" s="27">
        <v>15</v>
      </c>
      <c r="K29" s="6" t="s">
        <v>35</v>
      </c>
      <c r="L29" s="6"/>
      <c r="M29" s="6"/>
      <c r="N29" s="13"/>
    </row>
    <row r="30" spans="1:22">
      <c r="A30" s="5"/>
      <c r="B30" s="5" t="s">
        <v>6</v>
      </c>
      <c r="C30" s="147" t="s">
        <v>104</v>
      </c>
      <c r="D30" s="147"/>
      <c r="E30" s="147"/>
      <c r="F30" s="28" t="s">
        <v>29</v>
      </c>
      <c r="G30" s="147" t="s">
        <v>77</v>
      </c>
      <c r="H30" s="147"/>
      <c r="I30" s="147"/>
      <c r="J30" s="27">
        <v>15</v>
      </c>
      <c r="K30" s="6" t="s">
        <v>35</v>
      </c>
      <c r="L30" s="6"/>
      <c r="M30" s="6"/>
      <c r="N30" s="13"/>
    </row>
    <row r="31" spans="1:22" ht="11.25" customHeight="1">
      <c r="A31" s="5"/>
      <c r="B31" s="5" t="s">
        <v>6</v>
      </c>
      <c r="C31" s="147" t="s">
        <v>77</v>
      </c>
      <c r="D31" s="147"/>
      <c r="E31" s="147"/>
      <c r="F31" s="95" t="s">
        <v>29</v>
      </c>
      <c r="G31" s="147" t="s">
        <v>76</v>
      </c>
      <c r="H31" s="147"/>
      <c r="I31" s="147"/>
      <c r="J31" s="27">
        <v>15</v>
      </c>
      <c r="K31" s="6" t="s">
        <v>35</v>
      </c>
      <c r="L31" s="6"/>
      <c r="M31" s="6"/>
      <c r="N31" s="13"/>
    </row>
    <row r="32" spans="1:22">
      <c r="A32" s="5"/>
      <c r="B32" s="5" t="s">
        <v>6</v>
      </c>
      <c r="C32" s="147" t="s">
        <v>104</v>
      </c>
      <c r="D32" s="147"/>
      <c r="E32" s="147"/>
      <c r="F32" s="28" t="s">
        <v>29</v>
      </c>
      <c r="G32" s="147" t="s">
        <v>87</v>
      </c>
      <c r="H32" s="147"/>
      <c r="I32" s="147"/>
      <c r="J32" s="27">
        <v>197</v>
      </c>
      <c r="K32" s="6" t="s">
        <v>35</v>
      </c>
      <c r="L32" s="6"/>
      <c r="M32" s="6"/>
      <c r="N32" s="13"/>
    </row>
    <row r="33" spans="1:18" ht="11.25" customHeight="1">
      <c r="A33" s="5"/>
      <c r="B33" s="5" t="s">
        <v>6</v>
      </c>
      <c r="C33" s="174" t="s">
        <v>105</v>
      </c>
      <c r="D33" s="174"/>
      <c r="E33" s="174"/>
      <c r="F33" s="28" t="s">
        <v>29</v>
      </c>
      <c r="G33" s="174" t="s">
        <v>36</v>
      </c>
      <c r="H33" s="174"/>
      <c r="I33" s="174"/>
      <c r="J33" s="30">
        <v>100</v>
      </c>
      <c r="K33" s="6" t="s">
        <v>35</v>
      </c>
      <c r="L33" s="6"/>
      <c r="M33" s="6"/>
      <c r="N33" s="13"/>
    </row>
    <row r="34" spans="1:18">
      <c r="A34" s="5"/>
      <c r="B34" s="5" t="s">
        <v>6</v>
      </c>
      <c r="C34" s="147"/>
      <c r="D34" s="147"/>
      <c r="E34" s="147"/>
      <c r="F34" s="28" t="s">
        <v>29</v>
      </c>
      <c r="G34" s="147"/>
      <c r="H34" s="147"/>
      <c r="I34" s="147"/>
      <c r="J34" s="27"/>
      <c r="K34" s="6" t="s">
        <v>35</v>
      </c>
      <c r="L34" s="6"/>
      <c r="M34" s="6"/>
      <c r="N34" s="13"/>
    </row>
    <row r="35" spans="1:18">
      <c r="A35" s="5"/>
      <c r="B35" s="5"/>
      <c r="C35" s="174"/>
      <c r="D35" s="174"/>
      <c r="E35" s="174"/>
      <c r="F35" s="28" t="s">
        <v>29</v>
      </c>
      <c r="G35" s="174"/>
      <c r="H35" s="174"/>
      <c r="I35" s="174"/>
      <c r="J35" s="31"/>
      <c r="K35" s="6" t="s">
        <v>35</v>
      </c>
      <c r="L35" s="6"/>
      <c r="M35" s="6"/>
      <c r="N35" s="13"/>
    </row>
    <row r="36" spans="1:18">
      <c r="A36" s="5"/>
      <c r="B36" s="5"/>
      <c r="C36" s="174"/>
      <c r="D36" s="174"/>
      <c r="E36" s="174"/>
      <c r="F36" s="95" t="s">
        <v>29</v>
      </c>
      <c r="G36" s="174"/>
      <c r="H36" s="174"/>
      <c r="I36" s="174"/>
      <c r="J36" s="31"/>
      <c r="K36" s="6" t="s">
        <v>35</v>
      </c>
      <c r="L36" s="6"/>
      <c r="M36" s="6"/>
      <c r="N36" s="13"/>
    </row>
    <row r="37" spans="1:18">
      <c r="A37" s="5"/>
      <c r="B37" s="5"/>
      <c r="C37" s="174"/>
      <c r="D37" s="174"/>
      <c r="E37" s="174"/>
      <c r="F37" s="95" t="s">
        <v>29</v>
      </c>
      <c r="G37" s="174"/>
      <c r="H37" s="174"/>
      <c r="I37" s="174"/>
      <c r="J37" s="31"/>
      <c r="K37" s="6" t="s">
        <v>35</v>
      </c>
      <c r="L37" s="6"/>
      <c r="M37" s="6"/>
      <c r="N37" s="13"/>
    </row>
    <row r="38" spans="1:18">
      <c r="A38" s="5"/>
      <c r="B38" s="5"/>
      <c r="C38" s="174"/>
      <c r="D38" s="174"/>
      <c r="E38" s="174"/>
      <c r="F38" s="95" t="s">
        <v>29</v>
      </c>
      <c r="G38" s="174"/>
      <c r="H38" s="174"/>
      <c r="I38" s="174"/>
      <c r="J38" s="31"/>
      <c r="K38" s="6" t="s">
        <v>35</v>
      </c>
      <c r="L38" s="6"/>
      <c r="M38" s="6"/>
      <c r="N38" s="13"/>
    </row>
    <row r="39" spans="1:18">
      <c r="A39" s="5"/>
      <c r="B39" s="5"/>
      <c r="C39" s="174"/>
      <c r="D39" s="174"/>
      <c r="E39" s="174"/>
      <c r="F39" s="95" t="s">
        <v>29</v>
      </c>
      <c r="G39" s="174"/>
      <c r="H39" s="174"/>
      <c r="I39" s="174"/>
      <c r="J39" s="31"/>
      <c r="K39" s="6" t="s">
        <v>35</v>
      </c>
      <c r="L39" s="6"/>
      <c r="M39" s="32"/>
      <c r="N39" s="33"/>
    </row>
    <row r="40" spans="1:18">
      <c r="A40" s="5"/>
      <c r="B40" s="5"/>
      <c r="C40" s="174"/>
      <c r="D40" s="174"/>
      <c r="E40" s="174"/>
      <c r="F40" s="95" t="s">
        <v>29</v>
      </c>
      <c r="G40" s="174"/>
      <c r="H40" s="174"/>
      <c r="I40" s="174"/>
      <c r="J40" s="31"/>
      <c r="K40" s="6" t="s">
        <v>35</v>
      </c>
      <c r="L40" s="101"/>
      <c r="M40" s="180">
        <f>M25</f>
        <v>2880</v>
      </c>
      <c r="N40" s="181"/>
    </row>
    <row r="41" spans="1:18">
      <c r="A41" s="5"/>
      <c r="B41" s="5"/>
      <c r="C41" s="174"/>
      <c r="D41" s="174"/>
      <c r="E41" s="174"/>
      <c r="F41" s="95" t="s">
        <v>29</v>
      </c>
      <c r="G41" s="174"/>
      <c r="H41" s="174"/>
      <c r="I41" s="174"/>
      <c r="J41" s="31"/>
      <c r="K41" s="35"/>
      <c r="L41" s="36" t="s">
        <v>37</v>
      </c>
      <c r="M41" s="177">
        <v>1</v>
      </c>
      <c r="N41" s="178"/>
      <c r="R41" s="4" t="s">
        <v>38</v>
      </c>
    </row>
    <row r="42" spans="1:18">
      <c r="A42" s="5"/>
      <c r="B42" s="5"/>
      <c r="C42" s="174"/>
      <c r="D42" s="174"/>
      <c r="E42" s="174"/>
      <c r="F42" s="6"/>
      <c r="G42" s="174"/>
      <c r="H42" s="174"/>
      <c r="I42" s="174"/>
      <c r="J42" s="31"/>
      <c r="K42" s="175" t="s">
        <v>39</v>
      </c>
      <c r="L42" s="176"/>
      <c r="M42" s="177"/>
      <c r="N42" s="178"/>
      <c r="P42" s="143"/>
      <c r="Q42" s="143"/>
    </row>
    <row r="43" spans="1:18">
      <c r="A43" s="5"/>
      <c r="B43" s="37"/>
      <c r="C43" s="38" t="s">
        <v>40</v>
      </c>
      <c r="D43" s="39"/>
      <c r="E43" s="39"/>
      <c r="F43" s="39"/>
      <c r="G43" s="40"/>
      <c r="H43" s="179"/>
      <c r="I43" s="179"/>
      <c r="J43" s="41">
        <f>SUM(J27:J42)</f>
        <v>554</v>
      </c>
      <c r="K43" s="42"/>
      <c r="L43" s="96" t="s">
        <v>33</v>
      </c>
      <c r="M43" s="168">
        <f>J43*J44</f>
        <v>1218.8000000000002</v>
      </c>
      <c r="N43" s="169"/>
      <c r="P43" s="44"/>
      <c r="Q43" s="6"/>
    </row>
    <row r="44" spans="1:18">
      <c r="A44" s="5"/>
      <c r="B44" s="5"/>
      <c r="C44" s="7"/>
      <c r="D44" s="6"/>
      <c r="E44" s="6"/>
      <c r="F44" s="6"/>
      <c r="G44" s="45"/>
      <c r="I44" s="97" t="s">
        <v>41</v>
      </c>
      <c r="J44" s="46">
        <v>2.2000000000000002</v>
      </c>
      <c r="K44" s="166" t="s">
        <v>42</v>
      </c>
      <c r="L44" s="167"/>
      <c r="M44" s="168"/>
      <c r="N44" s="169"/>
      <c r="P44" s="44"/>
      <c r="Q44" s="6"/>
    </row>
    <row r="45" spans="1:18">
      <c r="A45" s="5"/>
      <c r="B45" s="5"/>
      <c r="C45" s="7"/>
      <c r="D45" s="6"/>
      <c r="E45" s="6"/>
      <c r="F45" s="6"/>
      <c r="G45" s="45"/>
      <c r="H45" s="47"/>
      <c r="I45" s="47"/>
      <c r="J45" s="42"/>
      <c r="K45" s="42"/>
      <c r="L45" s="96" t="s">
        <v>43</v>
      </c>
      <c r="M45" s="170"/>
      <c r="N45" s="171"/>
      <c r="P45" s="44"/>
      <c r="Q45" s="6"/>
    </row>
    <row r="46" spans="1:18">
      <c r="A46" s="5"/>
      <c r="B46" s="5" t="s">
        <v>44</v>
      </c>
      <c r="C46" s="6"/>
      <c r="D46" s="6"/>
      <c r="E46" s="101"/>
      <c r="F46" s="164">
        <v>0</v>
      </c>
      <c r="G46" s="165"/>
      <c r="H46" s="96"/>
      <c r="I46" s="96"/>
      <c r="J46" s="96"/>
      <c r="K46" s="6" t="s">
        <v>45</v>
      </c>
      <c r="L46" s="101"/>
      <c r="M46" s="172">
        <f>M43+M42+M40+M44+M45</f>
        <v>4098.8</v>
      </c>
      <c r="N46" s="173"/>
      <c r="O46" s="48"/>
      <c r="P46" s="44"/>
      <c r="Q46" s="11"/>
    </row>
    <row r="47" spans="1:18">
      <c r="A47" s="5"/>
      <c r="B47" s="5" t="s">
        <v>46</v>
      </c>
      <c r="C47" s="6"/>
      <c r="D47" s="6"/>
      <c r="E47" s="101"/>
      <c r="F47" s="152">
        <v>0</v>
      </c>
      <c r="G47" s="153"/>
      <c r="H47" s="96"/>
      <c r="I47" s="96"/>
      <c r="J47" s="96"/>
      <c r="K47" s="6" t="s">
        <v>47</v>
      </c>
      <c r="L47" s="101"/>
      <c r="M47" s="172"/>
      <c r="N47" s="173"/>
      <c r="P47" s="44"/>
      <c r="Q47" s="11"/>
    </row>
    <row r="48" spans="1:18">
      <c r="A48" s="5"/>
      <c r="B48" s="5" t="s">
        <v>48</v>
      </c>
      <c r="C48" s="6"/>
      <c r="D48" s="6"/>
      <c r="E48" s="101"/>
      <c r="F48" s="162">
        <f>SUM(F46:G47)</f>
        <v>0</v>
      </c>
      <c r="G48" s="163"/>
      <c r="H48" s="96"/>
      <c r="I48" s="96"/>
      <c r="J48" s="96"/>
      <c r="K48" s="6"/>
      <c r="L48" s="101"/>
      <c r="M48" s="49"/>
      <c r="N48" s="50"/>
      <c r="P48" s="44"/>
      <c r="Q48" s="51"/>
    </row>
    <row r="49" spans="1:17">
      <c r="A49" s="5"/>
      <c r="B49" s="5" t="s">
        <v>49</v>
      </c>
      <c r="C49" s="6"/>
      <c r="D49" s="6"/>
      <c r="E49" s="101"/>
      <c r="F49" s="152">
        <v>0</v>
      </c>
      <c r="G49" s="153"/>
      <c r="H49" s="96"/>
      <c r="I49" s="96"/>
      <c r="J49" s="96"/>
      <c r="K49" s="6"/>
      <c r="L49" s="101"/>
      <c r="M49" s="49"/>
      <c r="N49" s="50"/>
      <c r="P49" s="44"/>
      <c r="Q49" s="11"/>
    </row>
    <row r="50" spans="1:17">
      <c r="A50" s="5"/>
      <c r="B50" s="5" t="s">
        <v>48</v>
      </c>
      <c r="C50" s="6"/>
      <c r="D50" s="6"/>
      <c r="E50" s="101"/>
      <c r="F50" s="162">
        <f>SUM(F48:G49)</f>
        <v>0</v>
      </c>
      <c r="G50" s="163"/>
      <c r="H50" s="96"/>
      <c r="I50" s="96"/>
      <c r="J50" s="96"/>
      <c r="K50" s="6"/>
      <c r="L50" s="101"/>
      <c r="M50" s="49"/>
      <c r="N50" s="50"/>
      <c r="P50" s="44"/>
      <c r="Q50" s="11"/>
    </row>
    <row r="51" spans="1:17">
      <c r="A51" s="5"/>
      <c r="B51" s="5" t="s">
        <v>33</v>
      </c>
      <c r="C51" s="6"/>
      <c r="D51" s="6"/>
      <c r="E51" s="101"/>
      <c r="F51" s="164">
        <v>0</v>
      </c>
      <c r="G51" s="165"/>
      <c r="H51" s="6"/>
      <c r="I51" s="52" t="s">
        <v>50</v>
      </c>
      <c r="J51" s="39"/>
      <c r="K51" s="39"/>
      <c r="L51" s="39"/>
      <c r="M51" s="39"/>
      <c r="N51" s="53"/>
      <c r="P51" s="44"/>
      <c r="Q51" s="11"/>
    </row>
    <row r="52" spans="1:17">
      <c r="A52" s="5"/>
      <c r="B52" s="5" t="s">
        <v>51</v>
      </c>
      <c r="C52" s="6"/>
      <c r="D52" s="6"/>
      <c r="E52" s="101"/>
      <c r="F52" s="152">
        <v>0</v>
      </c>
      <c r="G52" s="153"/>
      <c r="H52" s="6"/>
      <c r="I52" s="54"/>
      <c r="J52" s="55"/>
      <c r="K52" s="55"/>
      <c r="L52" s="55"/>
      <c r="M52" s="55"/>
      <c r="N52" s="56"/>
      <c r="P52" s="6"/>
      <c r="Q52" s="6"/>
    </row>
    <row r="53" spans="1:17">
      <c r="A53" s="5"/>
      <c r="B53" s="5" t="s">
        <v>43</v>
      </c>
      <c r="C53" s="6"/>
      <c r="D53" s="6"/>
      <c r="E53" s="101" t="s">
        <v>52</v>
      </c>
      <c r="F53" s="152">
        <v>0</v>
      </c>
      <c r="G53" s="153"/>
      <c r="H53" s="6"/>
      <c r="I53" s="54"/>
      <c r="J53" s="55"/>
      <c r="K53" s="55"/>
      <c r="L53" s="55"/>
      <c r="M53" s="55"/>
      <c r="N53" s="56"/>
      <c r="P53" s="6"/>
      <c r="Q53" s="6"/>
    </row>
    <row r="54" spans="1:17">
      <c r="A54" s="5"/>
      <c r="B54" s="5" t="s">
        <v>53</v>
      </c>
      <c r="C54" s="6"/>
      <c r="D54" s="6"/>
      <c r="E54" s="101"/>
      <c r="F54" s="152">
        <v>0</v>
      </c>
      <c r="G54" s="153"/>
      <c r="H54" s="57"/>
      <c r="I54" s="54"/>
      <c r="J54" s="55"/>
      <c r="K54" s="55"/>
      <c r="L54" s="55"/>
      <c r="M54" s="55"/>
      <c r="N54" s="56"/>
      <c r="P54" s="143"/>
      <c r="Q54" s="143"/>
    </row>
    <row r="55" spans="1:17">
      <c r="A55" s="5"/>
      <c r="B55" s="5" t="s">
        <v>47</v>
      </c>
      <c r="C55" s="6"/>
      <c r="D55" s="6"/>
      <c r="E55" s="101"/>
      <c r="F55" s="154">
        <f>SUM(F50:G54)</f>
        <v>0</v>
      </c>
      <c r="G55" s="155"/>
      <c r="H55" s="6"/>
      <c r="I55" s="54"/>
      <c r="J55" s="55"/>
      <c r="K55" s="55"/>
      <c r="L55" s="55"/>
      <c r="M55" s="55"/>
      <c r="N55" s="56"/>
      <c r="P55" s="44"/>
      <c r="Q55" s="6"/>
    </row>
    <row r="56" spans="1:17">
      <c r="A56" s="5"/>
      <c r="B56" s="5" t="s">
        <v>54</v>
      </c>
      <c r="C56" s="6"/>
      <c r="D56" s="6"/>
      <c r="E56" s="101"/>
      <c r="F56" s="156">
        <f>+M46-F55</f>
        <v>4098.8</v>
      </c>
      <c r="G56" s="157"/>
      <c r="H56" s="6"/>
      <c r="I56" s="58"/>
      <c r="J56" s="31"/>
      <c r="K56" s="31"/>
      <c r="L56" s="31"/>
      <c r="M56" s="31"/>
      <c r="N56" s="59"/>
      <c r="P56" s="44"/>
      <c r="Q56" s="6"/>
    </row>
    <row r="57" spans="1:17" ht="12" thickBot="1">
      <c r="A57" s="5"/>
      <c r="B57" s="60" t="s">
        <v>48</v>
      </c>
      <c r="C57" s="30"/>
      <c r="D57" s="30"/>
      <c r="E57" s="61"/>
      <c r="F57" s="158">
        <f>+F55+F56</f>
        <v>4098.8</v>
      </c>
      <c r="G57" s="159"/>
      <c r="H57" s="6"/>
      <c r="I57" s="62"/>
      <c r="J57" s="31"/>
      <c r="K57" s="31"/>
      <c r="L57" s="31"/>
      <c r="M57" s="31"/>
      <c r="N57" s="59"/>
      <c r="P57" s="44"/>
      <c r="Q57" s="11"/>
    </row>
    <row r="58" spans="1:17">
      <c r="A58" s="5"/>
      <c r="B58" s="142" t="s">
        <v>55</v>
      </c>
      <c r="C58" s="143"/>
      <c r="D58" s="143"/>
      <c r="E58" s="143"/>
      <c r="F58" s="143"/>
      <c r="G58" s="143"/>
      <c r="H58" s="6"/>
      <c r="I58" s="160" t="s">
        <v>56</v>
      </c>
      <c r="J58" s="160"/>
      <c r="K58" s="160"/>
      <c r="L58" s="160"/>
      <c r="M58" s="160"/>
      <c r="N58" s="161"/>
      <c r="P58" s="44"/>
      <c r="Q58" s="11"/>
    </row>
    <row r="59" spans="1:17" ht="1.5" customHeight="1">
      <c r="A59" s="5"/>
      <c r="B59" s="94"/>
      <c r="C59" s="95"/>
      <c r="D59" s="95"/>
      <c r="E59" s="95"/>
      <c r="F59" s="95"/>
      <c r="G59" s="95"/>
      <c r="H59" s="6"/>
      <c r="I59" s="95"/>
      <c r="J59" s="95"/>
      <c r="K59" s="95"/>
      <c r="L59" s="95"/>
      <c r="M59" s="95"/>
      <c r="N59" s="99"/>
      <c r="P59" s="44"/>
      <c r="Q59" s="11" t="s">
        <v>57</v>
      </c>
    </row>
    <row r="60" spans="1:17" ht="11.25" hidden="1" customHeight="1">
      <c r="A60" s="5"/>
      <c r="B60" s="142"/>
      <c r="C60" s="143"/>
      <c r="D60" s="143"/>
      <c r="E60" s="143"/>
      <c r="F60" s="143"/>
      <c r="G60" s="143"/>
      <c r="H60" s="6"/>
      <c r="I60" s="6"/>
      <c r="J60" s="6"/>
      <c r="K60" s="6"/>
      <c r="L60" s="6"/>
      <c r="M60" s="6"/>
      <c r="N60" s="13"/>
      <c r="P60" s="44"/>
      <c r="Q60" s="11" t="s">
        <v>58</v>
      </c>
    </row>
    <row r="61" spans="1:17" ht="16.5" customHeight="1">
      <c r="A61" s="5"/>
      <c r="B61" s="146" t="s">
        <v>59</v>
      </c>
      <c r="C61" s="147"/>
      <c r="D61" s="147"/>
      <c r="E61" s="147"/>
      <c r="F61" s="147"/>
      <c r="G61" s="147"/>
      <c r="H61" s="6"/>
      <c r="I61" s="147" t="s">
        <v>78</v>
      </c>
      <c r="J61" s="147"/>
      <c r="K61" s="147"/>
      <c r="L61" s="147"/>
      <c r="M61" s="147"/>
      <c r="N61" s="148"/>
      <c r="P61" s="44"/>
      <c r="Q61" s="11"/>
    </row>
    <row r="62" spans="1:17">
      <c r="A62" s="5"/>
      <c r="B62" s="142" t="s">
        <v>57</v>
      </c>
      <c r="C62" s="143"/>
      <c r="D62" s="143"/>
      <c r="E62" s="143"/>
      <c r="F62" s="143"/>
      <c r="G62" s="143"/>
      <c r="H62" s="6"/>
      <c r="I62" s="142" t="s">
        <v>57</v>
      </c>
      <c r="J62" s="143"/>
      <c r="K62" s="143"/>
      <c r="L62" s="143"/>
      <c r="M62" s="143"/>
      <c r="N62" s="143"/>
      <c r="P62" s="6"/>
      <c r="Q62" s="6"/>
    </row>
    <row r="63" spans="1:17" ht="26.25" customHeight="1">
      <c r="A63" s="5"/>
      <c r="B63" s="149" t="s">
        <v>60</v>
      </c>
      <c r="C63" s="150"/>
      <c r="D63" s="150"/>
      <c r="E63" s="150"/>
      <c r="F63" s="150"/>
      <c r="G63" s="150"/>
      <c r="H63" s="6"/>
      <c r="I63" s="150" t="s">
        <v>107</v>
      </c>
      <c r="J63" s="150"/>
      <c r="K63" s="150"/>
      <c r="L63" s="150"/>
      <c r="M63" s="150"/>
      <c r="N63" s="151"/>
      <c r="P63" s="6"/>
      <c r="Q63" s="6"/>
    </row>
    <row r="64" spans="1:17" ht="2.25" customHeight="1">
      <c r="A64" s="5"/>
      <c r="B64" s="142" t="s">
        <v>61</v>
      </c>
      <c r="C64" s="143"/>
      <c r="D64" s="143"/>
      <c r="E64" s="143"/>
      <c r="F64" s="143"/>
      <c r="G64" s="143"/>
      <c r="H64" s="6"/>
      <c r="I64" s="144"/>
      <c r="J64" s="144"/>
      <c r="K64" s="144"/>
      <c r="L64" s="144"/>
      <c r="M64" s="144"/>
      <c r="N64" s="145"/>
      <c r="P64" s="6"/>
      <c r="Q64" s="6"/>
    </row>
    <row r="65" spans="1:17" ht="0.75" hidden="1" customHeight="1">
      <c r="A65" s="5"/>
      <c r="B65" s="5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13"/>
      <c r="P65" s="6"/>
      <c r="Q65" s="6"/>
    </row>
    <row r="66" spans="1:17" ht="14.25" customHeight="1" thickBot="1">
      <c r="A66" s="65"/>
      <c r="B66" s="65"/>
      <c r="C66" s="66"/>
      <c r="D66" s="66"/>
      <c r="E66" s="66"/>
      <c r="F66" s="66"/>
      <c r="G66" s="66"/>
      <c r="H66" s="66"/>
      <c r="I66" s="66" t="s">
        <v>62</v>
      </c>
      <c r="J66" s="66">
        <v>7862</v>
      </c>
      <c r="K66" s="66"/>
      <c r="L66" s="67"/>
      <c r="M66" s="68"/>
      <c r="N66" s="69"/>
      <c r="P66" s="6"/>
      <c r="Q66" s="6"/>
    </row>
    <row r="67" spans="1:17" ht="36" customHeight="1">
      <c r="N67" s="4" t="s">
        <v>63</v>
      </c>
      <c r="P67" s="6"/>
      <c r="Q67" s="6"/>
    </row>
    <row r="68" spans="1:17">
      <c r="P68" s="6"/>
      <c r="Q68" s="6"/>
    </row>
    <row r="69" spans="1:17">
      <c r="P69" s="6"/>
      <c r="Q69" s="6"/>
    </row>
    <row r="70" spans="1:17">
      <c r="P70" s="6"/>
      <c r="Q70" s="6"/>
    </row>
    <row r="71" spans="1:17">
      <c r="P71" s="6"/>
      <c r="Q71" s="6"/>
    </row>
    <row r="72" spans="1:17">
      <c r="P72" s="6"/>
      <c r="Q72" s="6"/>
    </row>
    <row r="73" spans="1:17">
      <c r="P73" s="6"/>
      <c r="Q73" s="6"/>
    </row>
    <row r="74" spans="1:17">
      <c r="P74" s="6"/>
      <c r="Q74" s="6"/>
    </row>
    <row r="75" spans="1:17">
      <c r="P75" s="6"/>
      <c r="Q75" s="6"/>
    </row>
    <row r="76" spans="1:17">
      <c r="P76" s="6"/>
      <c r="Q76" s="6"/>
    </row>
    <row r="77" spans="1:17">
      <c r="P77" s="6"/>
      <c r="Q77" s="6"/>
    </row>
    <row r="78" spans="1:17">
      <c r="P78" s="6"/>
      <c r="Q78" s="6"/>
    </row>
  </sheetData>
  <mergeCells count="100">
    <mergeCell ref="B11:C11"/>
    <mergeCell ref="D11:N11"/>
    <mergeCell ref="M2:N2"/>
    <mergeCell ref="L3:M3"/>
    <mergeCell ref="L8:M8"/>
    <mergeCell ref="K9:L9"/>
    <mergeCell ref="M9:N9"/>
    <mergeCell ref="B19:N19"/>
    <mergeCell ref="B20:E20"/>
    <mergeCell ref="F20:I20"/>
    <mergeCell ref="J20:K20"/>
    <mergeCell ref="L20:N20"/>
    <mergeCell ref="B13:N15"/>
    <mergeCell ref="G16:H16"/>
    <mergeCell ref="L16:M16"/>
    <mergeCell ref="B17:N17"/>
    <mergeCell ref="B18:C18"/>
    <mergeCell ref="E18:G18"/>
    <mergeCell ref="I18:J18"/>
    <mergeCell ref="L18:M18"/>
    <mergeCell ref="M27:N27"/>
    <mergeCell ref="C28:E28"/>
    <mergeCell ref="G28:I28"/>
    <mergeCell ref="F21:I21"/>
    <mergeCell ref="J21:K21"/>
    <mergeCell ref="L21:N21"/>
    <mergeCell ref="M24:N24"/>
    <mergeCell ref="F25:G25"/>
    <mergeCell ref="M25:N25"/>
    <mergeCell ref="F26:G26"/>
    <mergeCell ref="M26:N26"/>
    <mergeCell ref="B21:E21"/>
    <mergeCell ref="C30:E30"/>
    <mergeCell ref="G30:I30"/>
    <mergeCell ref="C31:E31"/>
    <mergeCell ref="G31:I31"/>
    <mergeCell ref="C29:E29"/>
    <mergeCell ref="G29:I29"/>
    <mergeCell ref="F23:G23"/>
    <mergeCell ref="F24:G24"/>
    <mergeCell ref="C27:E27"/>
    <mergeCell ref="G27:I27"/>
    <mergeCell ref="C32:E32"/>
    <mergeCell ref="G32:I32"/>
    <mergeCell ref="C33:E33"/>
    <mergeCell ref="G33:I33"/>
    <mergeCell ref="C34:E34"/>
    <mergeCell ref="G34:I34"/>
    <mergeCell ref="C35:E35"/>
    <mergeCell ref="G35:I35"/>
    <mergeCell ref="C36:E36"/>
    <mergeCell ref="G36:I36"/>
    <mergeCell ref="C37:E37"/>
    <mergeCell ref="G37:I37"/>
    <mergeCell ref="P42:Q42"/>
    <mergeCell ref="H43:I43"/>
    <mergeCell ref="M43:N43"/>
    <mergeCell ref="C39:E39"/>
    <mergeCell ref="G39:I39"/>
    <mergeCell ref="C40:E40"/>
    <mergeCell ref="G40:I40"/>
    <mergeCell ref="M40:N40"/>
    <mergeCell ref="C41:E41"/>
    <mergeCell ref="G41:I41"/>
    <mergeCell ref="M41:N41"/>
    <mergeCell ref="F48:G48"/>
    <mergeCell ref="F49:G49"/>
    <mergeCell ref="F50:G50"/>
    <mergeCell ref="C38:E38"/>
    <mergeCell ref="G38:I38"/>
    <mergeCell ref="F47:G47"/>
    <mergeCell ref="M47:N47"/>
    <mergeCell ref="C42:E42"/>
    <mergeCell ref="G42:I42"/>
    <mergeCell ref="K42:L42"/>
    <mergeCell ref="M42:N42"/>
    <mergeCell ref="K44:L44"/>
    <mergeCell ref="M44:N44"/>
    <mergeCell ref="M45:N45"/>
    <mergeCell ref="F46:G46"/>
    <mergeCell ref="M46:N46"/>
    <mergeCell ref="F51:G51"/>
    <mergeCell ref="F52:G52"/>
    <mergeCell ref="P54:Q54"/>
    <mergeCell ref="F55:G55"/>
    <mergeCell ref="F56:G56"/>
    <mergeCell ref="F53:G53"/>
    <mergeCell ref="F54:G54"/>
    <mergeCell ref="F57:G57"/>
    <mergeCell ref="B64:G64"/>
    <mergeCell ref="I64:N64"/>
    <mergeCell ref="B60:G60"/>
    <mergeCell ref="B61:G61"/>
    <mergeCell ref="I61:N61"/>
    <mergeCell ref="B62:G62"/>
    <mergeCell ref="I62:N62"/>
    <mergeCell ref="B63:G63"/>
    <mergeCell ref="I63:N63"/>
    <mergeCell ref="B58:G58"/>
    <mergeCell ref="I58:N58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95" orientation="portrait" r:id="rId1"/>
  <headerFooter alignWithMargins="0"/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4"/>
  <dimension ref="A1:V78"/>
  <sheetViews>
    <sheetView topLeftCell="A4" zoomScaleNormal="100" workbookViewId="0">
      <selection activeCell="W5" sqref="W5"/>
    </sheetView>
  </sheetViews>
  <sheetFormatPr baseColWidth="10" defaultColWidth="6.7109375" defaultRowHeight="11.25"/>
  <cols>
    <col min="1" max="1" width="0.42578125" style="4" customWidth="1"/>
    <col min="2" max="2" width="6.7109375" style="4" customWidth="1"/>
    <col min="3" max="3" width="8.140625" style="4" customWidth="1"/>
    <col min="4" max="6" width="6.7109375" style="4" customWidth="1"/>
    <col min="7" max="7" width="6.28515625" style="4" customWidth="1"/>
    <col min="8" max="8" width="3.28515625" style="4" customWidth="1"/>
    <col min="9" max="9" width="7.7109375" style="4" customWidth="1"/>
    <col min="10" max="10" width="9.5703125" style="4" customWidth="1"/>
    <col min="11" max="11" width="4" style="4" customWidth="1"/>
    <col min="12" max="12" width="7" style="4" customWidth="1"/>
    <col min="13" max="13" width="5.28515625" style="4" bestFit="1" customWidth="1"/>
    <col min="14" max="14" width="16.28515625" style="4" customWidth="1"/>
    <col min="15" max="15" width="8.140625" style="4" bestFit="1" customWidth="1"/>
    <col min="16" max="16" width="9.28515625" style="4" bestFit="1" customWidth="1"/>
    <col min="17" max="17" width="10.28515625" style="4" bestFit="1" customWidth="1"/>
    <col min="18" max="16384" width="6.7109375" style="4"/>
  </cols>
  <sheetData>
    <row r="1" spans="1:22">
      <c r="A1" s="1"/>
      <c r="B1" s="1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</row>
    <row r="2" spans="1:22">
      <c r="A2" s="5"/>
      <c r="B2" s="5"/>
      <c r="C2" s="6"/>
      <c r="D2" s="6"/>
      <c r="E2" s="6"/>
      <c r="F2" s="6"/>
      <c r="G2" s="6"/>
      <c r="H2" s="6"/>
      <c r="I2" s="6"/>
      <c r="J2" s="6"/>
      <c r="K2" s="6"/>
      <c r="L2" s="7" t="s">
        <v>0</v>
      </c>
      <c r="M2" s="198">
        <v>14</v>
      </c>
      <c r="N2" s="200"/>
    </row>
    <row r="3" spans="1:22">
      <c r="A3" s="5"/>
      <c r="B3" s="5"/>
      <c r="C3" s="6"/>
      <c r="D3" s="6"/>
      <c r="E3" s="6"/>
      <c r="F3" s="6"/>
      <c r="G3" s="6"/>
      <c r="H3" s="6"/>
      <c r="I3" s="6"/>
      <c r="J3" s="6"/>
      <c r="K3" s="6"/>
      <c r="L3" s="179" t="s">
        <v>1</v>
      </c>
      <c r="M3" s="213"/>
      <c r="N3" s="8">
        <v>7862</v>
      </c>
    </row>
    <row r="4" spans="1:22">
      <c r="A4" s="5"/>
      <c r="B4" s="5"/>
      <c r="C4" s="6"/>
      <c r="D4" s="6"/>
      <c r="E4" s="6"/>
      <c r="F4" s="6"/>
      <c r="G4" s="6"/>
      <c r="H4" s="6"/>
      <c r="I4" s="6"/>
      <c r="J4" s="6"/>
      <c r="K4" s="6"/>
      <c r="L4" s="89"/>
      <c r="M4" s="89"/>
      <c r="N4" s="10" t="s">
        <v>2</v>
      </c>
    </row>
    <row r="5" spans="1:22">
      <c r="A5" s="5"/>
      <c r="B5" s="5"/>
      <c r="C5" s="6"/>
      <c r="D5" s="6"/>
      <c r="E5" s="6"/>
      <c r="F5" s="6"/>
      <c r="G5" s="11"/>
      <c r="H5" s="6"/>
      <c r="I5" s="6"/>
      <c r="J5" s="6"/>
      <c r="K5" s="6"/>
      <c r="L5" s="89" t="s">
        <v>3</v>
      </c>
      <c r="M5" s="89"/>
      <c r="N5" s="12"/>
    </row>
    <row r="6" spans="1:22">
      <c r="A6" s="5"/>
      <c r="B6" s="5"/>
      <c r="C6" s="6"/>
      <c r="D6" s="6"/>
      <c r="E6" s="6"/>
      <c r="F6" s="6"/>
      <c r="G6" s="11" t="s">
        <v>4</v>
      </c>
      <c r="H6" s="6"/>
      <c r="I6" s="6"/>
      <c r="J6" s="6"/>
      <c r="K6" s="6"/>
      <c r="L6" s="6"/>
      <c r="M6" s="6"/>
      <c r="N6" s="13"/>
    </row>
    <row r="7" spans="1:22">
      <c r="A7" s="5"/>
      <c r="B7" s="5"/>
      <c r="C7" s="6"/>
      <c r="D7" s="6"/>
      <c r="E7" s="6"/>
      <c r="F7" s="11"/>
      <c r="G7" s="11"/>
      <c r="H7" s="6"/>
      <c r="I7" s="6"/>
      <c r="J7" s="6"/>
      <c r="K7" s="6"/>
      <c r="L7" s="6"/>
      <c r="M7" s="6"/>
      <c r="N7" s="13"/>
    </row>
    <row r="8" spans="1:22" ht="12" thickBot="1">
      <c r="A8" s="5"/>
      <c r="B8" s="5"/>
      <c r="C8" s="6"/>
      <c r="D8" s="6"/>
      <c r="E8" s="6"/>
      <c r="F8" s="6"/>
      <c r="G8" s="6" t="s">
        <v>5</v>
      </c>
      <c r="H8" s="6"/>
      <c r="I8" s="6"/>
      <c r="J8" s="14">
        <v>20</v>
      </c>
      <c r="K8" s="87" t="s">
        <v>6</v>
      </c>
      <c r="L8" s="147" t="s">
        <v>64</v>
      </c>
      <c r="M8" s="147"/>
      <c r="N8" s="13">
        <v>2019</v>
      </c>
    </row>
    <row r="9" spans="1:22">
      <c r="A9" s="5"/>
      <c r="B9" s="5"/>
      <c r="C9" s="6"/>
      <c r="D9" s="6"/>
      <c r="E9" s="6"/>
      <c r="F9" s="6"/>
      <c r="G9" s="6"/>
      <c r="H9" s="6"/>
      <c r="I9" s="6"/>
      <c r="J9" s="6"/>
      <c r="K9" s="143" t="s">
        <v>7</v>
      </c>
      <c r="L9" s="143"/>
      <c r="M9" s="172">
        <f>M46</f>
        <v>4164</v>
      </c>
      <c r="N9" s="173"/>
    </row>
    <row r="10" spans="1:22" ht="13.5" customHeight="1">
      <c r="A10" s="5"/>
      <c r="B10" s="5" t="s">
        <v>8</v>
      </c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13"/>
    </row>
    <row r="11" spans="1:22">
      <c r="A11" s="92"/>
      <c r="B11" s="214">
        <f>$M$9</f>
        <v>4164</v>
      </c>
      <c r="C11" s="215"/>
      <c r="D11" s="216" t="s">
        <v>128</v>
      </c>
      <c r="E11" s="216"/>
      <c r="F11" s="216"/>
      <c r="G11" s="216"/>
      <c r="H11" s="216"/>
      <c r="I11" s="216"/>
      <c r="J11" s="216"/>
      <c r="K11" s="216"/>
      <c r="L11" s="216"/>
      <c r="M11" s="216"/>
      <c r="N11" s="217"/>
    </row>
    <row r="12" spans="1:22">
      <c r="A12" s="5"/>
      <c r="B12" s="5" t="s">
        <v>9</v>
      </c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13"/>
      <c r="P12" s="4" t="s">
        <v>10</v>
      </c>
      <c r="T12" s="4" t="s">
        <v>11</v>
      </c>
    </row>
    <row r="13" spans="1:22" ht="12.75" customHeight="1">
      <c r="A13" s="5"/>
      <c r="B13" s="206" t="s">
        <v>127</v>
      </c>
      <c r="C13" s="207"/>
      <c r="D13" s="207"/>
      <c r="E13" s="207"/>
      <c r="F13" s="207"/>
      <c r="G13" s="207"/>
      <c r="H13" s="207"/>
      <c r="I13" s="207"/>
      <c r="J13" s="207"/>
      <c r="K13" s="207"/>
      <c r="L13" s="207"/>
      <c r="M13" s="207"/>
      <c r="N13" s="208"/>
    </row>
    <row r="14" spans="1:22">
      <c r="A14" s="5"/>
      <c r="B14" s="206"/>
      <c r="C14" s="207"/>
      <c r="D14" s="207"/>
      <c r="E14" s="207"/>
      <c r="F14" s="207"/>
      <c r="G14" s="207"/>
      <c r="H14" s="207"/>
      <c r="I14" s="207"/>
      <c r="J14" s="207"/>
      <c r="K14" s="207"/>
      <c r="L14" s="207"/>
      <c r="M14" s="207"/>
      <c r="N14" s="208"/>
      <c r="V14" s="4" t="s">
        <v>11</v>
      </c>
    </row>
    <row r="15" spans="1:22">
      <c r="A15" s="5"/>
      <c r="B15" s="206"/>
      <c r="C15" s="207"/>
      <c r="D15" s="207"/>
      <c r="E15" s="207"/>
      <c r="F15" s="207"/>
      <c r="G15" s="207"/>
      <c r="H15" s="207"/>
      <c r="I15" s="207"/>
      <c r="J15" s="207"/>
      <c r="K15" s="207"/>
      <c r="L15" s="207"/>
      <c r="M15" s="207"/>
      <c r="N15" s="208"/>
    </row>
    <row r="16" spans="1:22">
      <c r="A16" s="5"/>
      <c r="B16" s="5" t="s">
        <v>12</v>
      </c>
      <c r="C16" s="6"/>
      <c r="D16" s="6"/>
      <c r="E16" s="90">
        <v>23</v>
      </c>
      <c r="F16" s="87" t="s">
        <v>6</v>
      </c>
      <c r="G16" s="147" t="s">
        <v>64</v>
      </c>
      <c r="H16" s="147"/>
      <c r="I16" s="87" t="s">
        <v>13</v>
      </c>
      <c r="J16" s="90">
        <v>24</v>
      </c>
      <c r="K16" s="87" t="s">
        <v>14</v>
      </c>
      <c r="L16" s="147" t="s">
        <v>15</v>
      </c>
      <c r="M16" s="147"/>
      <c r="N16" s="13">
        <v>2019</v>
      </c>
      <c r="P16" s="19"/>
    </row>
    <row r="17" spans="1:22" ht="12" thickBot="1">
      <c r="A17" s="5"/>
      <c r="B17" s="192">
        <v>27</v>
      </c>
      <c r="C17" s="193"/>
      <c r="D17" s="193"/>
      <c r="E17" s="193"/>
      <c r="F17" s="193"/>
      <c r="G17" s="193"/>
      <c r="H17" s="193"/>
      <c r="I17" s="193"/>
      <c r="J17" s="193"/>
      <c r="K17" s="193"/>
      <c r="L17" s="193"/>
      <c r="M17" s="193"/>
      <c r="N17" s="194"/>
    </row>
    <row r="18" spans="1:22" ht="12" thickBot="1">
      <c r="A18" s="5"/>
      <c r="B18" s="142" t="s">
        <v>16</v>
      </c>
      <c r="C18" s="209"/>
      <c r="D18" s="20"/>
      <c r="E18" s="210" t="s">
        <v>17</v>
      </c>
      <c r="F18" s="211"/>
      <c r="G18" s="212"/>
      <c r="H18" s="20" t="s">
        <v>18</v>
      </c>
      <c r="I18" s="210" t="s">
        <v>19</v>
      </c>
      <c r="J18" s="212"/>
      <c r="K18" s="20"/>
      <c r="L18" s="210" t="s">
        <v>20</v>
      </c>
      <c r="M18" s="212"/>
      <c r="N18" s="20"/>
      <c r="V18" s="4" t="s">
        <v>11</v>
      </c>
    </row>
    <row r="19" spans="1:22">
      <c r="A19" s="5"/>
      <c r="B19" s="192" t="s">
        <v>3</v>
      </c>
      <c r="C19" s="193"/>
      <c r="D19" s="193"/>
      <c r="E19" s="193"/>
      <c r="F19" s="193"/>
      <c r="G19" s="193"/>
      <c r="H19" s="193"/>
      <c r="I19" s="193"/>
      <c r="J19" s="193"/>
      <c r="K19" s="193"/>
      <c r="L19" s="193"/>
      <c r="M19" s="193"/>
      <c r="N19" s="194"/>
      <c r="Q19" s="4" t="s">
        <v>11</v>
      </c>
    </row>
    <row r="20" spans="1:22" ht="12.75" customHeight="1">
      <c r="A20" s="5"/>
      <c r="B20" s="195"/>
      <c r="C20" s="196"/>
      <c r="D20" s="196"/>
      <c r="E20" s="197"/>
      <c r="F20" s="198"/>
      <c r="G20" s="174"/>
      <c r="H20" s="174"/>
      <c r="I20" s="199"/>
      <c r="J20" s="198"/>
      <c r="K20" s="199"/>
      <c r="L20" s="198"/>
      <c r="M20" s="174"/>
      <c r="N20" s="200"/>
      <c r="Q20" s="4" t="s">
        <v>11</v>
      </c>
    </row>
    <row r="21" spans="1:22">
      <c r="A21" s="5"/>
      <c r="B21" s="201" t="s">
        <v>21</v>
      </c>
      <c r="C21" s="202"/>
      <c r="D21" s="202"/>
      <c r="E21" s="203"/>
      <c r="F21" s="204" t="s">
        <v>22</v>
      </c>
      <c r="G21" s="202"/>
      <c r="H21" s="202"/>
      <c r="I21" s="203"/>
      <c r="J21" s="204" t="s">
        <v>23</v>
      </c>
      <c r="K21" s="203"/>
      <c r="L21" s="204" t="s">
        <v>24</v>
      </c>
      <c r="M21" s="202"/>
      <c r="N21" s="205"/>
    </row>
    <row r="22" spans="1:22">
      <c r="A22" s="5"/>
      <c r="B22" s="22" t="s">
        <v>25</v>
      </c>
      <c r="C22" s="6"/>
      <c r="D22" s="6"/>
      <c r="E22" s="11"/>
      <c r="F22" s="6"/>
      <c r="G22" s="6"/>
      <c r="H22" s="6"/>
      <c r="I22" s="6"/>
      <c r="J22" s="6"/>
      <c r="K22" s="6"/>
      <c r="L22" s="6"/>
      <c r="M22" s="6"/>
      <c r="N22" s="13"/>
    </row>
    <row r="23" spans="1:22">
      <c r="A23" s="5"/>
      <c r="B23" s="5"/>
      <c r="C23" s="6" t="s">
        <v>26</v>
      </c>
      <c r="D23" s="6"/>
      <c r="E23" s="87"/>
      <c r="F23" s="147" t="s">
        <v>27</v>
      </c>
      <c r="G23" s="147"/>
      <c r="H23" s="6"/>
      <c r="I23" s="6"/>
      <c r="J23" s="11"/>
      <c r="K23" s="6"/>
      <c r="L23" s="6"/>
      <c r="M23" s="6"/>
      <c r="N23" s="13"/>
    </row>
    <row r="24" spans="1:22">
      <c r="A24" s="5"/>
      <c r="B24" s="5" t="s">
        <v>28</v>
      </c>
      <c r="C24" s="6"/>
      <c r="D24" s="23">
        <v>2</v>
      </c>
      <c r="E24" s="87" t="s">
        <v>29</v>
      </c>
      <c r="F24" s="168">
        <v>1120</v>
      </c>
      <c r="G24" s="184"/>
      <c r="H24" s="6" t="s">
        <v>30</v>
      </c>
      <c r="I24" s="6"/>
      <c r="J24" s="24"/>
      <c r="K24" s="6"/>
      <c r="L24" s="6"/>
      <c r="M24" s="185"/>
      <c r="N24" s="186"/>
    </row>
    <row r="25" spans="1:22">
      <c r="A25" s="5"/>
      <c r="B25" s="5" t="s">
        <v>28</v>
      </c>
      <c r="C25" s="6"/>
      <c r="D25" s="23"/>
      <c r="E25" s="87" t="s">
        <v>29</v>
      </c>
      <c r="F25" s="187"/>
      <c r="G25" s="187"/>
      <c r="H25" s="6" t="s">
        <v>31</v>
      </c>
      <c r="I25" s="6"/>
      <c r="J25" s="11"/>
      <c r="K25" s="6" t="s">
        <v>32</v>
      </c>
      <c r="L25" s="6"/>
      <c r="M25" s="188">
        <f>D24*F24+D25*F25</f>
        <v>2240</v>
      </c>
      <c r="N25" s="188"/>
    </row>
    <row r="26" spans="1:22">
      <c r="A26" s="5"/>
      <c r="B26" s="22" t="s">
        <v>33</v>
      </c>
      <c r="C26" s="6"/>
      <c r="D26" s="25"/>
      <c r="E26" s="87"/>
      <c r="F26" s="189"/>
      <c r="G26" s="189"/>
      <c r="H26" s="6"/>
      <c r="I26" s="6"/>
      <c r="J26" s="6"/>
      <c r="K26" s="6"/>
      <c r="L26" s="6"/>
      <c r="M26" s="190"/>
      <c r="N26" s="191"/>
    </row>
    <row r="27" spans="1:22" ht="12">
      <c r="A27" s="5"/>
      <c r="B27" s="5" t="s">
        <v>6</v>
      </c>
      <c r="C27" s="147" t="s">
        <v>34</v>
      </c>
      <c r="D27" s="147"/>
      <c r="E27" s="147"/>
      <c r="F27" s="87" t="s">
        <v>29</v>
      </c>
      <c r="G27" s="147" t="s">
        <v>66</v>
      </c>
      <c r="H27" s="147"/>
      <c r="I27" s="147"/>
      <c r="J27" s="27">
        <v>260</v>
      </c>
      <c r="K27" s="6" t="s">
        <v>35</v>
      </c>
      <c r="L27" s="6"/>
      <c r="M27" s="182"/>
      <c r="N27" s="183"/>
    </row>
    <row r="28" spans="1:22">
      <c r="A28" s="5"/>
      <c r="B28" s="5" t="s">
        <v>6</v>
      </c>
      <c r="C28" s="147" t="s">
        <v>66</v>
      </c>
      <c r="D28" s="147"/>
      <c r="E28" s="147"/>
      <c r="F28" s="28" t="s">
        <v>29</v>
      </c>
      <c r="G28" s="147" t="s">
        <v>87</v>
      </c>
      <c r="H28" s="147"/>
      <c r="I28" s="147"/>
      <c r="J28" s="27">
        <v>260</v>
      </c>
      <c r="K28" s="6" t="s">
        <v>35</v>
      </c>
      <c r="L28" s="6"/>
      <c r="M28" s="6"/>
      <c r="N28" s="29"/>
    </row>
    <row r="29" spans="1:22">
      <c r="A29" s="5"/>
      <c r="B29" s="5" t="s">
        <v>6</v>
      </c>
      <c r="C29" s="147" t="s">
        <v>36</v>
      </c>
      <c r="D29" s="147"/>
      <c r="E29" s="147"/>
      <c r="F29" s="87" t="s">
        <v>29</v>
      </c>
      <c r="G29" s="147" t="s">
        <v>36</v>
      </c>
      <c r="H29" s="147"/>
      <c r="I29" s="147"/>
      <c r="J29" s="27">
        <v>150</v>
      </c>
      <c r="K29" s="6" t="s">
        <v>35</v>
      </c>
      <c r="L29" s="6"/>
      <c r="M29" s="6"/>
      <c r="N29" s="13"/>
    </row>
    <row r="30" spans="1:22">
      <c r="A30" s="5"/>
      <c r="B30" s="5" t="s">
        <v>6</v>
      </c>
      <c r="C30" s="147"/>
      <c r="D30" s="147"/>
      <c r="E30" s="147"/>
      <c r="F30" s="28" t="s">
        <v>29</v>
      </c>
      <c r="G30" s="147"/>
      <c r="H30" s="147"/>
      <c r="I30" s="147"/>
      <c r="J30" s="27"/>
      <c r="K30" s="6" t="s">
        <v>35</v>
      </c>
      <c r="L30" s="6"/>
      <c r="M30" s="6"/>
      <c r="N30" s="13"/>
    </row>
    <row r="31" spans="1:22" ht="11.25" customHeight="1">
      <c r="A31" s="5"/>
      <c r="B31" s="5" t="s">
        <v>6</v>
      </c>
      <c r="C31" s="147"/>
      <c r="D31" s="147"/>
      <c r="E31" s="147"/>
      <c r="F31" s="87" t="s">
        <v>29</v>
      </c>
      <c r="G31" s="147"/>
      <c r="H31" s="147"/>
      <c r="I31" s="147"/>
      <c r="J31" s="27"/>
      <c r="K31" s="6" t="s">
        <v>35</v>
      </c>
      <c r="L31" s="6"/>
      <c r="M31" s="6"/>
      <c r="N31" s="13"/>
    </row>
    <row r="32" spans="1:22">
      <c r="A32" s="5"/>
      <c r="B32" s="5" t="s">
        <v>6</v>
      </c>
      <c r="C32" s="147"/>
      <c r="D32" s="147"/>
      <c r="E32" s="147"/>
      <c r="F32" s="28" t="s">
        <v>29</v>
      </c>
      <c r="G32" s="147"/>
      <c r="H32" s="147"/>
      <c r="I32" s="147"/>
      <c r="J32" s="27"/>
      <c r="K32" s="6" t="s">
        <v>35</v>
      </c>
      <c r="L32" s="6"/>
      <c r="M32" s="6"/>
      <c r="N32" s="13"/>
    </row>
    <row r="33" spans="1:18" ht="11.25" customHeight="1">
      <c r="A33" s="5"/>
      <c r="B33" s="5" t="s">
        <v>6</v>
      </c>
      <c r="C33" s="174"/>
      <c r="D33" s="174"/>
      <c r="E33" s="174"/>
      <c r="F33" s="28" t="s">
        <v>29</v>
      </c>
      <c r="G33" s="174"/>
      <c r="H33" s="174"/>
      <c r="I33" s="174"/>
      <c r="J33" s="30"/>
      <c r="K33" s="6" t="s">
        <v>35</v>
      </c>
      <c r="L33" s="6"/>
      <c r="M33" s="6"/>
      <c r="N33" s="13"/>
    </row>
    <row r="34" spans="1:18">
      <c r="A34" s="5"/>
      <c r="B34" s="5" t="s">
        <v>6</v>
      </c>
      <c r="C34" s="147"/>
      <c r="D34" s="147"/>
      <c r="E34" s="147"/>
      <c r="F34" s="28" t="s">
        <v>29</v>
      </c>
      <c r="G34" s="147"/>
      <c r="H34" s="147"/>
      <c r="I34" s="147"/>
      <c r="J34" s="27"/>
      <c r="K34" s="6" t="s">
        <v>35</v>
      </c>
      <c r="L34" s="6"/>
      <c r="M34" s="6"/>
      <c r="N34" s="13"/>
    </row>
    <row r="35" spans="1:18">
      <c r="A35" s="5"/>
      <c r="B35" s="5"/>
      <c r="C35" s="174"/>
      <c r="D35" s="174"/>
      <c r="E35" s="174"/>
      <c r="F35" s="28" t="s">
        <v>29</v>
      </c>
      <c r="G35" s="174"/>
      <c r="H35" s="174"/>
      <c r="I35" s="174"/>
      <c r="J35" s="31"/>
      <c r="K35" s="6" t="s">
        <v>35</v>
      </c>
      <c r="L35" s="6"/>
      <c r="M35" s="6"/>
      <c r="N35" s="13"/>
    </row>
    <row r="36" spans="1:18">
      <c r="A36" s="5"/>
      <c r="B36" s="5"/>
      <c r="C36" s="174"/>
      <c r="D36" s="174"/>
      <c r="E36" s="174"/>
      <c r="F36" s="87" t="s">
        <v>29</v>
      </c>
      <c r="G36" s="174"/>
      <c r="H36" s="174"/>
      <c r="I36" s="174"/>
      <c r="J36" s="31"/>
      <c r="K36" s="6" t="s">
        <v>35</v>
      </c>
      <c r="L36" s="6"/>
      <c r="M36" s="6"/>
      <c r="N36" s="13"/>
    </row>
    <row r="37" spans="1:18">
      <c r="A37" s="5"/>
      <c r="B37" s="5"/>
      <c r="C37" s="174"/>
      <c r="D37" s="174"/>
      <c r="E37" s="174"/>
      <c r="F37" s="87" t="s">
        <v>29</v>
      </c>
      <c r="G37" s="174"/>
      <c r="H37" s="174"/>
      <c r="I37" s="174"/>
      <c r="J37" s="31"/>
      <c r="K37" s="6" t="s">
        <v>35</v>
      </c>
      <c r="L37" s="6"/>
      <c r="M37" s="6"/>
      <c r="N37" s="13"/>
    </row>
    <row r="38" spans="1:18">
      <c r="A38" s="5"/>
      <c r="B38" s="5"/>
      <c r="C38" s="174"/>
      <c r="D38" s="174"/>
      <c r="E38" s="174"/>
      <c r="F38" s="87" t="s">
        <v>29</v>
      </c>
      <c r="G38" s="174"/>
      <c r="H38" s="174"/>
      <c r="I38" s="174"/>
      <c r="J38" s="31"/>
      <c r="K38" s="6" t="s">
        <v>35</v>
      </c>
      <c r="L38" s="6"/>
      <c r="M38" s="6"/>
      <c r="N38" s="13"/>
    </row>
    <row r="39" spans="1:18">
      <c r="A39" s="5"/>
      <c r="B39" s="5"/>
      <c r="C39" s="174"/>
      <c r="D39" s="174"/>
      <c r="E39" s="174"/>
      <c r="F39" s="87" t="s">
        <v>29</v>
      </c>
      <c r="G39" s="174"/>
      <c r="H39" s="174"/>
      <c r="I39" s="174"/>
      <c r="J39" s="31"/>
      <c r="K39" s="6" t="s">
        <v>35</v>
      </c>
      <c r="L39" s="6"/>
      <c r="M39" s="32"/>
      <c r="N39" s="33"/>
    </row>
    <row r="40" spans="1:18">
      <c r="A40" s="5"/>
      <c r="B40" s="5"/>
      <c r="C40" s="174"/>
      <c r="D40" s="174"/>
      <c r="E40" s="174"/>
      <c r="F40" s="87" t="s">
        <v>29</v>
      </c>
      <c r="G40" s="174"/>
      <c r="H40" s="174"/>
      <c r="I40" s="174"/>
      <c r="J40" s="31"/>
      <c r="K40" s="6" t="s">
        <v>35</v>
      </c>
      <c r="L40" s="93"/>
      <c r="M40" s="180">
        <f>M25</f>
        <v>2240</v>
      </c>
      <c r="N40" s="181"/>
    </row>
    <row r="41" spans="1:18">
      <c r="A41" s="5"/>
      <c r="B41" s="5"/>
      <c r="C41" s="174"/>
      <c r="D41" s="174"/>
      <c r="E41" s="174"/>
      <c r="F41" s="87" t="s">
        <v>29</v>
      </c>
      <c r="G41" s="174"/>
      <c r="H41" s="174"/>
      <c r="I41" s="174"/>
      <c r="J41" s="31"/>
      <c r="K41" s="35"/>
      <c r="L41" s="36" t="s">
        <v>37</v>
      </c>
      <c r="M41" s="177">
        <v>1</v>
      </c>
      <c r="N41" s="178"/>
      <c r="R41" s="4" t="s">
        <v>38</v>
      </c>
    </row>
    <row r="42" spans="1:18">
      <c r="A42" s="5"/>
      <c r="B42" s="5"/>
      <c r="C42" s="174"/>
      <c r="D42" s="174"/>
      <c r="E42" s="174"/>
      <c r="F42" s="6"/>
      <c r="G42" s="174"/>
      <c r="H42" s="174"/>
      <c r="I42" s="174"/>
      <c r="J42" s="31"/>
      <c r="K42" s="175" t="s">
        <v>39</v>
      </c>
      <c r="L42" s="176"/>
      <c r="M42" s="177">
        <f>225*2</f>
        <v>450</v>
      </c>
      <c r="N42" s="178"/>
      <c r="P42" s="143"/>
      <c r="Q42" s="143"/>
    </row>
    <row r="43" spans="1:18">
      <c r="A43" s="5"/>
      <c r="B43" s="37"/>
      <c r="C43" s="38" t="s">
        <v>40</v>
      </c>
      <c r="D43" s="39"/>
      <c r="E43" s="39"/>
      <c r="F43" s="39"/>
      <c r="G43" s="40"/>
      <c r="H43" s="179"/>
      <c r="I43" s="179"/>
      <c r="J43" s="41">
        <f>SUM(J27:J42)</f>
        <v>670</v>
      </c>
      <c r="K43" s="42"/>
      <c r="L43" s="88" t="s">
        <v>33</v>
      </c>
      <c r="M43" s="168">
        <f>J43*J44</f>
        <v>1474.0000000000002</v>
      </c>
      <c r="N43" s="169"/>
      <c r="P43" s="44"/>
      <c r="Q43" s="6"/>
    </row>
    <row r="44" spans="1:18">
      <c r="A44" s="5"/>
      <c r="B44" s="5"/>
      <c r="C44" s="7"/>
      <c r="D44" s="6"/>
      <c r="E44" s="6"/>
      <c r="F44" s="6"/>
      <c r="G44" s="45"/>
      <c r="I44" s="89" t="s">
        <v>41</v>
      </c>
      <c r="J44" s="46">
        <v>2.2000000000000002</v>
      </c>
      <c r="K44" s="166" t="s">
        <v>42</v>
      </c>
      <c r="L44" s="167"/>
      <c r="M44" s="168"/>
      <c r="N44" s="169"/>
      <c r="P44" s="44"/>
      <c r="Q44" s="6"/>
    </row>
    <row r="45" spans="1:18">
      <c r="A45" s="5"/>
      <c r="B45" s="5"/>
      <c r="C45" s="7"/>
      <c r="D45" s="6"/>
      <c r="E45" s="6"/>
      <c r="F45" s="6"/>
      <c r="G45" s="45"/>
      <c r="H45" s="47"/>
      <c r="I45" s="47"/>
      <c r="J45" s="42"/>
      <c r="K45" s="42"/>
      <c r="L45" s="88" t="s">
        <v>43</v>
      </c>
      <c r="M45" s="170"/>
      <c r="N45" s="171"/>
      <c r="P45" s="44"/>
      <c r="Q45" s="6"/>
    </row>
    <row r="46" spans="1:18">
      <c r="A46" s="5"/>
      <c r="B46" s="5" t="s">
        <v>44</v>
      </c>
      <c r="C46" s="6"/>
      <c r="D46" s="6"/>
      <c r="E46" s="93"/>
      <c r="F46" s="164">
        <v>0</v>
      </c>
      <c r="G46" s="165"/>
      <c r="H46" s="88"/>
      <c r="I46" s="88"/>
      <c r="J46" s="88"/>
      <c r="K46" s="6" t="s">
        <v>45</v>
      </c>
      <c r="L46" s="93"/>
      <c r="M46" s="172">
        <f>M43+M42+M40+M44+M45</f>
        <v>4164</v>
      </c>
      <c r="N46" s="173"/>
      <c r="O46" s="48"/>
      <c r="P46" s="44"/>
      <c r="Q46" s="11"/>
    </row>
    <row r="47" spans="1:18">
      <c r="A47" s="5"/>
      <c r="B47" s="5" t="s">
        <v>46</v>
      </c>
      <c r="C47" s="6"/>
      <c r="D47" s="6"/>
      <c r="E47" s="93"/>
      <c r="F47" s="152">
        <v>0</v>
      </c>
      <c r="G47" s="153"/>
      <c r="H47" s="88"/>
      <c r="I47" s="88"/>
      <c r="J47" s="88"/>
      <c r="K47" s="6" t="s">
        <v>47</v>
      </c>
      <c r="L47" s="93"/>
      <c r="M47" s="172"/>
      <c r="N47" s="173"/>
      <c r="P47" s="44"/>
      <c r="Q47" s="11"/>
    </row>
    <row r="48" spans="1:18">
      <c r="A48" s="5"/>
      <c r="B48" s="5" t="s">
        <v>48</v>
      </c>
      <c r="C48" s="6"/>
      <c r="D48" s="6"/>
      <c r="E48" s="93"/>
      <c r="F48" s="162">
        <f>SUM(F46:G47)</f>
        <v>0</v>
      </c>
      <c r="G48" s="163"/>
      <c r="H48" s="88"/>
      <c r="I48" s="88"/>
      <c r="J48" s="88"/>
      <c r="K48" s="6"/>
      <c r="L48" s="93"/>
      <c r="M48" s="49"/>
      <c r="N48" s="50"/>
      <c r="P48" s="44"/>
      <c r="Q48" s="51"/>
    </row>
    <row r="49" spans="1:17">
      <c r="A49" s="5"/>
      <c r="B49" s="5" t="s">
        <v>49</v>
      </c>
      <c r="C49" s="6"/>
      <c r="D49" s="6"/>
      <c r="E49" s="93"/>
      <c r="F49" s="152">
        <v>0</v>
      </c>
      <c r="G49" s="153"/>
      <c r="H49" s="88"/>
      <c r="I49" s="88"/>
      <c r="J49" s="88"/>
      <c r="K49" s="6"/>
      <c r="L49" s="93"/>
      <c r="M49" s="49"/>
      <c r="N49" s="50"/>
      <c r="P49" s="44"/>
      <c r="Q49" s="11"/>
    </row>
    <row r="50" spans="1:17">
      <c r="A50" s="5"/>
      <c r="B50" s="5" t="s">
        <v>48</v>
      </c>
      <c r="C50" s="6"/>
      <c r="D50" s="6"/>
      <c r="E50" s="93"/>
      <c r="F50" s="162">
        <f>SUM(F48:G49)</f>
        <v>0</v>
      </c>
      <c r="G50" s="163"/>
      <c r="H50" s="88"/>
      <c r="I50" s="88"/>
      <c r="J50" s="88"/>
      <c r="K50" s="6"/>
      <c r="L50" s="93"/>
      <c r="M50" s="49"/>
      <c r="N50" s="50"/>
      <c r="P50" s="44"/>
      <c r="Q50" s="11"/>
    </row>
    <row r="51" spans="1:17">
      <c r="A51" s="5"/>
      <c r="B51" s="5" t="s">
        <v>33</v>
      </c>
      <c r="C51" s="6"/>
      <c r="D51" s="6"/>
      <c r="E51" s="93"/>
      <c r="F51" s="164">
        <v>0</v>
      </c>
      <c r="G51" s="165"/>
      <c r="H51" s="6"/>
      <c r="I51" s="52" t="s">
        <v>50</v>
      </c>
      <c r="J51" s="39"/>
      <c r="K51" s="39"/>
      <c r="L51" s="39"/>
      <c r="M51" s="39"/>
      <c r="N51" s="53"/>
      <c r="P51" s="44"/>
      <c r="Q51" s="11"/>
    </row>
    <row r="52" spans="1:17">
      <c r="A52" s="5"/>
      <c r="B52" s="5" t="s">
        <v>51</v>
      </c>
      <c r="C52" s="6"/>
      <c r="D52" s="6"/>
      <c r="E52" s="93"/>
      <c r="F52" s="152">
        <v>0</v>
      </c>
      <c r="G52" s="153"/>
      <c r="H52" s="6"/>
      <c r="I52" s="54"/>
      <c r="J52" s="55"/>
      <c r="K52" s="55"/>
      <c r="L52" s="55"/>
      <c r="M52" s="55"/>
      <c r="N52" s="56"/>
      <c r="P52" s="6"/>
      <c r="Q52" s="6"/>
    </row>
    <row r="53" spans="1:17">
      <c r="A53" s="5"/>
      <c r="B53" s="5" t="s">
        <v>43</v>
      </c>
      <c r="C53" s="6"/>
      <c r="D53" s="6"/>
      <c r="E53" s="93" t="s">
        <v>52</v>
      </c>
      <c r="F53" s="152">
        <v>0</v>
      </c>
      <c r="G53" s="153"/>
      <c r="H53" s="6"/>
      <c r="I53" s="54"/>
      <c r="J53" s="55"/>
      <c r="K53" s="55"/>
      <c r="L53" s="55"/>
      <c r="M53" s="55"/>
      <c r="N53" s="56"/>
      <c r="P53" s="6"/>
      <c r="Q53" s="6"/>
    </row>
    <row r="54" spans="1:17">
      <c r="A54" s="5"/>
      <c r="B54" s="5" t="s">
        <v>53</v>
      </c>
      <c r="C54" s="6"/>
      <c r="D54" s="6"/>
      <c r="E54" s="93"/>
      <c r="F54" s="152">
        <v>0</v>
      </c>
      <c r="G54" s="153"/>
      <c r="H54" s="57"/>
      <c r="I54" s="54"/>
      <c r="J54" s="55"/>
      <c r="K54" s="55"/>
      <c r="L54" s="55"/>
      <c r="M54" s="55"/>
      <c r="N54" s="56"/>
      <c r="P54" s="143"/>
      <c r="Q54" s="143"/>
    </row>
    <row r="55" spans="1:17">
      <c r="A55" s="5"/>
      <c r="B55" s="5" t="s">
        <v>47</v>
      </c>
      <c r="C55" s="6"/>
      <c r="D55" s="6"/>
      <c r="E55" s="93"/>
      <c r="F55" s="154">
        <f>SUM(F50:G54)</f>
        <v>0</v>
      </c>
      <c r="G55" s="155"/>
      <c r="H55" s="6"/>
      <c r="I55" s="54"/>
      <c r="J55" s="55"/>
      <c r="K55" s="55"/>
      <c r="L55" s="55"/>
      <c r="M55" s="55"/>
      <c r="N55" s="56"/>
      <c r="P55" s="44"/>
      <c r="Q55" s="6"/>
    </row>
    <row r="56" spans="1:17">
      <c r="A56" s="5"/>
      <c r="B56" s="5" t="s">
        <v>54</v>
      </c>
      <c r="C56" s="6"/>
      <c r="D56" s="6"/>
      <c r="E56" s="93"/>
      <c r="F56" s="156">
        <f>+M46-F55</f>
        <v>4164</v>
      </c>
      <c r="G56" s="157"/>
      <c r="H56" s="6"/>
      <c r="I56" s="58"/>
      <c r="J56" s="31"/>
      <c r="K56" s="31"/>
      <c r="L56" s="31"/>
      <c r="M56" s="31"/>
      <c r="N56" s="59"/>
      <c r="P56" s="44"/>
      <c r="Q56" s="6"/>
    </row>
    <row r="57" spans="1:17" ht="12" thickBot="1">
      <c r="A57" s="5"/>
      <c r="B57" s="60" t="s">
        <v>48</v>
      </c>
      <c r="C57" s="30"/>
      <c r="D57" s="30"/>
      <c r="E57" s="61"/>
      <c r="F57" s="158">
        <f>+F55+F56</f>
        <v>4164</v>
      </c>
      <c r="G57" s="159"/>
      <c r="H57" s="6"/>
      <c r="I57" s="62"/>
      <c r="J57" s="31"/>
      <c r="K57" s="31"/>
      <c r="L57" s="31"/>
      <c r="M57" s="31"/>
      <c r="N57" s="59"/>
      <c r="P57" s="44"/>
      <c r="Q57" s="11"/>
    </row>
    <row r="58" spans="1:17">
      <c r="A58" s="5"/>
      <c r="B58" s="142" t="s">
        <v>55</v>
      </c>
      <c r="C58" s="143"/>
      <c r="D58" s="143"/>
      <c r="E58" s="143"/>
      <c r="F58" s="143"/>
      <c r="G58" s="143"/>
      <c r="H58" s="6"/>
      <c r="I58" s="160" t="s">
        <v>56</v>
      </c>
      <c r="J58" s="160"/>
      <c r="K58" s="160"/>
      <c r="L58" s="160"/>
      <c r="M58" s="160"/>
      <c r="N58" s="161"/>
      <c r="P58" s="44"/>
      <c r="Q58" s="11"/>
    </row>
    <row r="59" spans="1:17" ht="1.5" customHeight="1">
      <c r="A59" s="5"/>
      <c r="B59" s="86"/>
      <c r="C59" s="87"/>
      <c r="D59" s="87"/>
      <c r="E59" s="87"/>
      <c r="F59" s="87"/>
      <c r="G59" s="87"/>
      <c r="H59" s="6"/>
      <c r="I59" s="87"/>
      <c r="J59" s="87"/>
      <c r="K59" s="87"/>
      <c r="L59" s="87"/>
      <c r="M59" s="87"/>
      <c r="N59" s="91"/>
      <c r="P59" s="44"/>
      <c r="Q59" s="11" t="s">
        <v>57</v>
      </c>
    </row>
    <row r="60" spans="1:17" ht="11.25" hidden="1" customHeight="1">
      <c r="A60" s="5"/>
      <c r="B60" s="142"/>
      <c r="C60" s="143"/>
      <c r="D60" s="143"/>
      <c r="E60" s="143"/>
      <c r="F60" s="143"/>
      <c r="G60" s="143"/>
      <c r="H60" s="6"/>
      <c r="I60" s="6"/>
      <c r="J60" s="6"/>
      <c r="K60" s="6"/>
      <c r="L60" s="6"/>
      <c r="M60" s="6"/>
      <c r="N60" s="13"/>
      <c r="P60" s="44"/>
      <c r="Q60" s="11" t="s">
        <v>58</v>
      </c>
    </row>
    <row r="61" spans="1:17" ht="16.5" customHeight="1">
      <c r="A61" s="5"/>
      <c r="B61" s="146" t="s">
        <v>59</v>
      </c>
      <c r="C61" s="147"/>
      <c r="D61" s="147"/>
      <c r="E61" s="147"/>
      <c r="F61" s="147"/>
      <c r="G61" s="147"/>
      <c r="H61" s="6"/>
      <c r="I61" s="147" t="s">
        <v>71</v>
      </c>
      <c r="J61" s="147"/>
      <c r="K61" s="147"/>
      <c r="L61" s="147"/>
      <c r="M61" s="147"/>
      <c r="N61" s="148"/>
      <c r="P61" s="44"/>
      <c r="Q61" s="11"/>
    </row>
    <row r="62" spans="1:17">
      <c r="A62" s="5"/>
      <c r="B62" s="142" t="s">
        <v>57</v>
      </c>
      <c r="C62" s="143"/>
      <c r="D62" s="143"/>
      <c r="E62" s="143"/>
      <c r="F62" s="143"/>
      <c r="G62" s="143"/>
      <c r="H62" s="6"/>
      <c r="I62" s="142" t="s">
        <v>57</v>
      </c>
      <c r="J62" s="143"/>
      <c r="K62" s="143"/>
      <c r="L62" s="143"/>
      <c r="M62" s="143"/>
      <c r="N62" s="143"/>
      <c r="P62" s="6"/>
      <c r="Q62" s="6"/>
    </row>
    <row r="63" spans="1:17" ht="26.25" customHeight="1">
      <c r="A63" s="5"/>
      <c r="B63" s="149" t="s">
        <v>60</v>
      </c>
      <c r="C63" s="150"/>
      <c r="D63" s="150"/>
      <c r="E63" s="150"/>
      <c r="F63" s="150"/>
      <c r="G63" s="150"/>
      <c r="H63" s="6"/>
      <c r="I63" s="150" t="s">
        <v>72</v>
      </c>
      <c r="J63" s="150"/>
      <c r="K63" s="150"/>
      <c r="L63" s="150"/>
      <c r="M63" s="150"/>
      <c r="N63" s="151"/>
      <c r="P63" s="6"/>
      <c r="Q63" s="6"/>
    </row>
    <row r="64" spans="1:17" ht="2.25" customHeight="1">
      <c r="A64" s="5"/>
      <c r="B64" s="142" t="s">
        <v>61</v>
      </c>
      <c r="C64" s="143"/>
      <c r="D64" s="143"/>
      <c r="E64" s="143"/>
      <c r="F64" s="143"/>
      <c r="G64" s="143"/>
      <c r="H64" s="6"/>
      <c r="I64" s="144"/>
      <c r="J64" s="144"/>
      <c r="K64" s="144"/>
      <c r="L64" s="144"/>
      <c r="M64" s="144"/>
      <c r="N64" s="145"/>
      <c r="P64" s="6"/>
      <c r="Q64" s="6"/>
    </row>
    <row r="65" spans="1:17" ht="0.75" hidden="1" customHeight="1">
      <c r="A65" s="5"/>
      <c r="B65" s="5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13"/>
      <c r="P65" s="6"/>
      <c r="Q65" s="6"/>
    </row>
    <row r="66" spans="1:17" ht="14.25" customHeight="1" thickBot="1">
      <c r="A66" s="65"/>
      <c r="B66" s="65"/>
      <c r="C66" s="66"/>
      <c r="D66" s="66"/>
      <c r="E66" s="66"/>
      <c r="F66" s="66"/>
      <c r="G66" s="66"/>
      <c r="H66" s="66"/>
      <c r="I66" s="66" t="s">
        <v>62</v>
      </c>
      <c r="J66" s="66">
        <v>7862</v>
      </c>
      <c r="K66" s="66"/>
      <c r="L66" s="67"/>
      <c r="M66" s="68"/>
      <c r="N66" s="69"/>
      <c r="P66" s="6"/>
      <c r="Q66" s="6"/>
    </row>
    <row r="67" spans="1:17" ht="36" customHeight="1">
      <c r="N67" s="4" t="s">
        <v>63</v>
      </c>
      <c r="P67" s="6"/>
      <c r="Q67" s="6"/>
    </row>
    <row r="68" spans="1:17">
      <c r="P68" s="6"/>
      <c r="Q68" s="6"/>
    </row>
    <row r="69" spans="1:17">
      <c r="P69" s="6"/>
      <c r="Q69" s="6"/>
    </row>
    <row r="70" spans="1:17">
      <c r="P70" s="6"/>
      <c r="Q70" s="6"/>
    </row>
    <row r="71" spans="1:17">
      <c r="P71" s="6"/>
      <c r="Q71" s="6"/>
    </row>
    <row r="72" spans="1:17">
      <c r="P72" s="6"/>
      <c r="Q72" s="6"/>
    </row>
    <row r="73" spans="1:17">
      <c r="P73" s="6"/>
      <c r="Q73" s="6"/>
    </row>
    <row r="74" spans="1:17">
      <c r="P74" s="6"/>
      <c r="Q74" s="6"/>
    </row>
    <row r="75" spans="1:17">
      <c r="P75" s="6"/>
      <c r="Q75" s="6"/>
    </row>
    <row r="76" spans="1:17">
      <c r="P76" s="6"/>
      <c r="Q76" s="6"/>
    </row>
    <row r="77" spans="1:17">
      <c r="P77" s="6"/>
      <c r="Q77" s="6"/>
    </row>
    <row r="78" spans="1:17">
      <c r="P78" s="6"/>
      <c r="Q78" s="6"/>
    </row>
  </sheetData>
  <mergeCells count="100">
    <mergeCell ref="F57:G57"/>
    <mergeCell ref="B64:G64"/>
    <mergeCell ref="I64:N64"/>
    <mergeCell ref="B60:G60"/>
    <mergeCell ref="B61:G61"/>
    <mergeCell ref="I61:N61"/>
    <mergeCell ref="B62:G62"/>
    <mergeCell ref="I62:N62"/>
    <mergeCell ref="B63:G63"/>
    <mergeCell ref="I63:N63"/>
    <mergeCell ref="B58:G58"/>
    <mergeCell ref="I58:N58"/>
    <mergeCell ref="F51:G51"/>
    <mergeCell ref="F52:G52"/>
    <mergeCell ref="P54:Q54"/>
    <mergeCell ref="F55:G55"/>
    <mergeCell ref="F56:G56"/>
    <mergeCell ref="F53:G53"/>
    <mergeCell ref="F54:G54"/>
    <mergeCell ref="M47:N47"/>
    <mergeCell ref="C42:E42"/>
    <mergeCell ref="G42:I42"/>
    <mergeCell ref="K42:L42"/>
    <mergeCell ref="M42:N42"/>
    <mergeCell ref="K44:L44"/>
    <mergeCell ref="M44:N44"/>
    <mergeCell ref="M45:N45"/>
    <mergeCell ref="F46:G46"/>
    <mergeCell ref="M46:N46"/>
    <mergeCell ref="F48:G48"/>
    <mergeCell ref="F49:G49"/>
    <mergeCell ref="F50:G50"/>
    <mergeCell ref="C38:E38"/>
    <mergeCell ref="G38:I38"/>
    <mergeCell ref="F47:G47"/>
    <mergeCell ref="P42:Q42"/>
    <mergeCell ref="H43:I43"/>
    <mergeCell ref="M43:N43"/>
    <mergeCell ref="C39:E39"/>
    <mergeCell ref="G39:I39"/>
    <mergeCell ref="C40:E40"/>
    <mergeCell ref="G40:I40"/>
    <mergeCell ref="M40:N40"/>
    <mergeCell ref="C41:E41"/>
    <mergeCell ref="G41:I41"/>
    <mergeCell ref="M41:N41"/>
    <mergeCell ref="C35:E35"/>
    <mergeCell ref="G35:I35"/>
    <mergeCell ref="C36:E36"/>
    <mergeCell ref="G36:I36"/>
    <mergeCell ref="C37:E37"/>
    <mergeCell ref="G37:I37"/>
    <mergeCell ref="C32:E32"/>
    <mergeCell ref="G32:I32"/>
    <mergeCell ref="C33:E33"/>
    <mergeCell ref="G33:I33"/>
    <mergeCell ref="C34:E34"/>
    <mergeCell ref="G34:I34"/>
    <mergeCell ref="C30:E30"/>
    <mergeCell ref="G30:I30"/>
    <mergeCell ref="C31:E31"/>
    <mergeCell ref="G31:I31"/>
    <mergeCell ref="C29:E29"/>
    <mergeCell ref="G29:I29"/>
    <mergeCell ref="M27:N27"/>
    <mergeCell ref="C28:E28"/>
    <mergeCell ref="G28:I28"/>
    <mergeCell ref="F21:I21"/>
    <mergeCell ref="J21:K21"/>
    <mergeCell ref="L21:N21"/>
    <mergeCell ref="M24:N24"/>
    <mergeCell ref="F25:G25"/>
    <mergeCell ref="M25:N25"/>
    <mergeCell ref="F26:G26"/>
    <mergeCell ref="M26:N26"/>
    <mergeCell ref="B21:E21"/>
    <mergeCell ref="F23:G23"/>
    <mergeCell ref="F24:G24"/>
    <mergeCell ref="C27:E27"/>
    <mergeCell ref="G27:I27"/>
    <mergeCell ref="B13:N15"/>
    <mergeCell ref="G16:H16"/>
    <mergeCell ref="L16:M16"/>
    <mergeCell ref="B17:N17"/>
    <mergeCell ref="B18:C18"/>
    <mergeCell ref="E18:G18"/>
    <mergeCell ref="I18:J18"/>
    <mergeCell ref="L18:M18"/>
    <mergeCell ref="B19:N19"/>
    <mergeCell ref="B20:E20"/>
    <mergeCell ref="F20:I20"/>
    <mergeCell ref="J20:K20"/>
    <mergeCell ref="L20:N20"/>
    <mergeCell ref="B11:C11"/>
    <mergeCell ref="D11:N11"/>
    <mergeCell ref="M2:N2"/>
    <mergeCell ref="L3:M3"/>
    <mergeCell ref="L8:M8"/>
    <mergeCell ref="K9:L9"/>
    <mergeCell ref="M9:N9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95" orientation="portrait" r:id="rId1"/>
  <headerFooter alignWithMargins="0"/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3"/>
  <dimension ref="A1:V78"/>
  <sheetViews>
    <sheetView zoomScaleNormal="100" workbookViewId="0">
      <selection activeCell="B13" sqref="B13:N15"/>
    </sheetView>
  </sheetViews>
  <sheetFormatPr baseColWidth="10" defaultColWidth="6.7109375" defaultRowHeight="11.25"/>
  <cols>
    <col min="1" max="1" width="0.42578125" style="4" customWidth="1"/>
    <col min="2" max="2" width="6.7109375" style="4" customWidth="1"/>
    <col min="3" max="3" width="8.140625" style="4" customWidth="1"/>
    <col min="4" max="6" width="6.7109375" style="4" customWidth="1"/>
    <col min="7" max="7" width="6.28515625" style="4" customWidth="1"/>
    <col min="8" max="8" width="3.28515625" style="4" customWidth="1"/>
    <col min="9" max="9" width="7.7109375" style="4" customWidth="1"/>
    <col min="10" max="10" width="9.5703125" style="4" customWidth="1"/>
    <col min="11" max="11" width="4" style="4" customWidth="1"/>
    <col min="12" max="12" width="7" style="4" customWidth="1"/>
    <col min="13" max="13" width="5.28515625" style="4" bestFit="1" customWidth="1"/>
    <col min="14" max="14" width="16.28515625" style="4" customWidth="1"/>
    <col min="15" max="15" width="8.140625" style="4" bestFit="1" customWidth="1"/>
    <col min="16" max="16" width="9.28515625" style="4" bestFit="1" customWidth="1"/>
    <col min="17" max="17" width="10.28515625" style="4" bestFit="1" customWidth="1"/>
    <col min="18" max="16384" width="6.7109375" style="4"/>
  </cols>
  <sheetData>
    <row r="1" spans="1:22">
      <c r="A1" s="1"/>
      <c r="B1" s="1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</row>
    <row r="2" spans="1:22">
      <c r="A2" s="5"/>
      <c r="B2" s="5"/>
      <c r="C2" s="6"/>
      <c r="D2" s="6"/>
      <c r="E2" s="6"/>
      <c r="F2" s="6"/>
      <c r="G2" s="6"/>
      <c r="H2" s="6"/>
      <c r="I2" s="6"/>
      <c r="J2" s="6"/>
      <c r="K2" s="6"/>
      <c r="L2" s="7" t="s">
        <v>0</v>
      </c>
      <c r="M2" s="198">
        <v>13</v>
      </c>
      <c r="N2" s="200"/>
    </row>
    <row r="3" spans="1:22">
      <c r="A3" s="5"/>
      <c r="B3" s="5"/>
      <c r="C3" s="6"/>
      <c r="D3" s="6"/>
      <c r="E3" s="6"/>
      <c r="F3" s="6"/>
      <c r="G3" s="6"/>
      <c r="H3" s="6"/>
      <c r="I3" s="6"/>
      <c r="J3" s="6"/>
      <c r="K3" s="6"/>
      <c r="L3" s="179" t="s">
        <v>1</v>
      </c>
      <c r="M3" s="213"/>
      <c r="N3" s="8">
        <v>7862</v>
      </c>
    </row>
    <row r="4" spans="1:22">
      <c r="A4" s="5"/>
      <c r="B4" s="5"/>
      <c r="C4" s="6"/>
      <c r="D4" s="6"/>
      <c r="E4" s="6"/>
      <c r="F4" s="6"/>
      <c r="G4" s="6"/>
      <c r="H4" s="6"/>
      <c r="I4" s="6"/>
      <c r="J4" s="6"/>
      <c r="K4" s="6"/>
      <c r="L4" s="89"/>
      <c r="M4" s="89"/>
      <c r="N4" s="10" t="s">
        <v>2</v>
      </c>
    </row>
    <row r="5" spans="1:22">
      <c r="A5" s="5"/>
      <c r="B5" s="5"/>
      <c r="C5" s="6"/>
      <c r="D5" s="6"/>
      <c r="E5" s="6"/>
      <c r="F5" s="6"/>
      <c r="G5" s="11"/>
      <c r="H5" s="6"/>
      <c r="I5" s="6"/>
      <c r="J5" s="6"/>
      <c r="K5" s="6"/>
      <c r="L5" s="89" t="s">
        <v>3</v>
      </c>
      <c r="M5" s="89"/>
      <c r="N5" s="12"/>
    </row>
    <row r="6" spans="1:22">
      <c r="A6" s="5"/>
      <c r="B6" s="5"/>
      <c r="C6" s="6"/>
      <c r="D6" s="6"/>
      <c r="E6" s="6"/>
      <c r="F6" s="6"/>
      <c r="G6" s="11" t="s">
        <v>4</v>
      </c>
      <c r="H6" s="6"/>
      <c r="I6" s="6"/>
      <c r="J6" s="6"/>
      <c r="K6" s="6"/>
      <c r="L6" s="6"/>
      <c r="M6" s="6"/>
      <c r="N6" s="13"/>
    </row>
    <row r="7" spans="1:22">
      <c r="A7" s="5"/>
      <c r="B7" s="5"/>
      <c r="C7" s="6"/>
      <c r="D7" s="6"/>
      <c r="E7" s="6"/>
      <c r="F7" s="11"/>
      <c r="G7" s="11"/>
      <c r="H7" s="6"/>
      <c r="I7" s="6"/>
      <c r="J7" s="6"/>
      <c r="K7" s="6"/>
      <c r="L7" s="6"/>
      <c r="M7" s="6"/>
      <c r="N7" s="13"/>
    </row>
    <row r="8" spans="1:22" ht="12" thickBot="1">
      <c r="A8" s="5"/>
      <c r="B8" s="5"/>
      <c r="C8" s="6"/>
      <c r="D8" s="6"/>
      <c r="E8" s="6"/>
      <c r="F8" s="6"/>
      <c r="G8" s="6" t="s">
        <v>5</v>
      </c>
      <c r="H8" s="6"/>
      <c r="I8" s="6"/>
      <c r="J8" s="14">
        <v>20</v>
      </c>
      <c r="K8" s="87" t="s">
        <v>6</v>
      </c>
      <c r="L8" s="147" t="s">
        <v>64</v>
      </c>
      <c r="M8" s="147"/>
      <c r="N8" s="13">
        <v>2019</v>
      </c>
    </row>
    <row r="9" spans="1:22">
      <c r="A9" s="5"/>
      <c r="B9" s="5"/>
      <c r="C9" s="6"/>
      <c r="D9" s="6"/>
      <c r="E9" s="6"/>
      <c r="F9" s="6"/>
      <c r="G9" s="6"/>
      <c r="H9" s="6"/>
      <c r="I9" s="6"/>
      <c r="J9" s="6"/>
      <c r="K9" s="143" t="s">
        <v>7</v>
      </c>
      <c r="L9" s="143"/>
      <c r="M9" s="172">
        <f>M46</f>
        <v>5124</v>
      </c>
      <c r="N9" s="173"/>
    </row>
    <row r="10" spans="1:22" ht="13.5" customHeight="1">
      <c r="A10" s="5"/>
      <c r="B10" s="5" t="s">
        <v>8</v>
      </c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13"/>
    </row>
    <row r="11" spans="1:22">
      <c r="A11" s="92"/>
      <c r="B11" s="214">
        <f>$M$9</f>
        <v>5124</v>
      </c>
      <c r="C11" s="215"/>
      <c r="D11" s="216" t="s">
        <v>126</v>
      </c>
      <c r="E11" s="216"/>
      <c r="F11" s="216"/>
      <c r="G11" s="216"/>
      <c r="H11" s="216"/>
      <c r="I11" s="216"/>
      <c r="J11" s="216"/>
      <c r="K11" s="216"/>
      <c r="L11" s="216"/>
      <c r="M11" s="216"/>
      <c r="N11" s="217"/>
    </row>
    <row r="12" spans="1:22">
      <c r="A12" s="5"/>
      <c r="B12" s="5" t="s">
        <v>9</v>
      </c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13"/>
      <c r="P12" s="4" t="s">
        <v>10</v>
      </c>
      <c r="T12" s="4" t="s">
        <v>11</v>
      </c>
    </row>
    <row r="13" spans="1:22" ht="12.75" customHeight="1">
      <c r="A13" s="5"/>
      <c r="B13" s="206" t="s">
        <v>124</v>
      </c>
      <c r="C13" s="207"/>
      <c r="D13" s="207"/>
      <c r="E13" s="207"/>
      <c r="F13" s="207"/>
      <c r="G13" s="207"/>
      <c r="H13" s="207"/>
      <c r="I13" s="207"/>
      <c r="J13" s="207"/>
      <c r="K13" s="207"/>
      <c r="L13" s="207"/>
      <c r="M13" s="207"/>
      <c r="N13" s="208"/>
    </row>
    <row r="14" spans="1:22">
      <c r="A14" s="5"/>
      <c r="B14" s="206"/>
      <c r="C14" s="207"/>
      <c r="D14" s="207"/>
      <c r="E14" s="207"/>
      <c r="F14" s="207"/>
      <c r="G14" s="207"/>
      <c r="H14" s="207"/>
      <c r="I14" s="207"/>
      <c r="J14" s="207"/>
      <c r="K14" s="207"/>
      <c r="L14" s="207"/>
      <c r="M14" s="207"/>
      <c r="N14" s="208"/>
      <c r="V14" s="4" t="s">
        <v>11</v>
      </c>
    </row>
    <row r="15" spans="1:22">
      <c r="A15" s="5"/>
      <c r="B15" s="206"/>
      <c r="C15" s="207"/>
      <c r="D15" s="207"/>
      <c r="E15" s="207"/>
      <c r="F15" s="207"/>
      <c r="G15" s="207"/>
      <c r="H15" s="207"/>
      <c r="I15" s="207"/>
      <c r="J15" s="207"/>
      <c r="K15" s="207"/>
      <c r="L15" s="207"/>
      <c r="M15" s="207"/>
      <c r="N15" s="208"/>
    </row>
    <row r="16" spans="1:22">
      <c r="A16" s="5"/>
      <c r="B16" s="5" t="s">
        <v>12</v>
      </c>
      <c r="C16" s="6"/>
      <c r="D16" s="6"/>
      <c r="E16" s="90">
        <v>23</v>
      </c>
      <c r="F16" s="87" t="s">
        <v>6</v>
      </c>
      <c r="G16" s="147" t="s">
        <v>64</v>
      </c>
      <c r="H16" s="147"/>
      <c r="I16" s="87" t="s">
        <v>13</v>
      </c>
      <c r="J16" s="90">
        <v>24</v>
      </c>
      <c r="K16" s="87" t="s">
        <v>14</v>
      </c>
      <c r="L16" s="147" t="s">
        <v>15</v>
      </c>
      <c r="M16" s="147"/>
      <c r="N16" s="13">
        <v>2019</v>
      </c>
      <c r="P16" s="19"/>
    </row>
    <row r="17" spans="1:22" ht="12" thickBot="1">
      <c r="A17" s="5"/>
      <c r="B17" s="192">
        <v>27</v>
      </c>
      <c r="C17" s="193"/>
      <c r="D17" s="193"/>
      <c r="E17" s="193"/>
      <c r="F17" s="193"/>
      <c r="G17" s="193"/>
      <c r="H17" s="193"/>
      <c r="I17" s="193"/>
      <c r="J17" s="193"/>
      <c r="K17" s="193"/>
      <c r="L17" s="193"/>
      <c r="M17" s="193"/>
      <c r="N17" s="194"/>
    </row>
    <row r="18" spans="1:22" ht="12" thickBot="1">
      <c r="A18" s="5"/>
      <c r="B18" s="142" t="s">
        <v>16</v>
      </c>
      <c r="C18" s="209"/>
      <c r="D18" s="20"/>
      <c r="E18" s="210" t="s">
        <v>17</v>
      </c>
      <c r="F18" s="211"/>
      <c r="G18" s="212"/>
      <c r="H18" s="20" t="s">
        <v>18</v>
      </c>
      <c r="I18" s="210" t="s">
        <v>19</v>
      </c>
      <c r="J18" s="212"/>
      <c r="K18" s="20"/>
      <c r="L18" s="210" t="s">
        <v>20</v>
      </c>
      <c r="M18" s="212"/>
      <c r="N18" s="20"/>
      <c r="V18" s="4" t="s">
        <v>11</v>
      </c>
    </row>
    <row r="19" spans="1:22">
      <c r="A19" s="5"/>
      <c r="B19" s="192" t="s">
        <v>3</v>
      </c>
      <c r="C19" s="193"/>
      <c r="D19" s="193"/>
      <c r="E19" s="193"/>
      <c r="F19" s="193"/>
      <c r="G19" s="193"/>
      <c r="H19" s="193"/>
      <c r="I19" s="193"/>
      <c r="J19" s="193"/>
      <c r="K19" s="193"/>
      <c r="L19" s="193"/>
      <c r="M19" s="193"/>
      <c r="N19" s="194"/>
      <c r="Q19" s="4" t="s">
        <v>11</v>
      </c>
    </row>
    <row r="20" spans="1:22" ht="12.75" customHeight="1">
      <c r="A20" s="5"/>
      <c r="B20" s="195"/>
      <c r="C20" s="196"/>
      <c r="D20" s="196"/>
      <c r="E20" s="197"/>
      <c r="F20" s="198"/>
      <c r="G20" s="174"/>
      <c r="H20" s="174"/>
      <c r="I20" s="199"/>
      <c r="J20" s="198"/>
      <c r="K20" s="199"/>
      <c r="L20" s="198"/>
      <c r="M20" s="174"/>
      <c r="N20" s="200"/>
      <c r="Q20" s="4" t="s">
        <v>11</v>
      </c>
    </row>
    <row r="21" spans="1:22">
      <c r="A21" s="5"/>
      <c r="B21" s="201" t="s">
        <v>21</v>
      </c>
      <c r="C21" s="202"/>
      <c r="D21" s="202"/>
      <c r="E21" s="203"/>
      <c r="F21" s="204" t="s">
        <v>22</v>
      </c>
      <c r="G21" s="202"/>
      <c r="H21" s="202"/>
      <c r="I21" s="203"/>
      <c r="J21" s="204" t="s">
        <v>23</v>
      </c>
      <c r="K21" s="203"/>
      <c r="L21" s="204" t="s">
        <v>24</v>
      </c>
      <c r="M21" s="202"/>
      <c r="N21" s="205"/>
    </row>
    <row r="22" spans="1:22">
      <c r="A22" s="5"/>
      <c r="B22" s="22" t="s">
        <v>25</v>
      </c>
      <c r="C22" s="6"/>
      <c r="D22" s="6"/>
      <c r="E22" s="11"/>
      <c r="F22" s="6"/>
      <c r="G22" s="6"/>
      <c r="H22" s="6"/>
      <c r="I22" s="6"/>
      <c r="J22" s="6"/>
      <c r="K22" s="6"/>
      <c r="L22" s="6"/>
      <c r="M22" s="6"/>
      <c r="N22" s="13"/>
    </row>
    <row r="23" spans="1:22">
      <c r="A23" s="5"/>
      <c r="B23" s="5"/>
      <c r="C23" s="6" t="s">
        <v>26</v>
      </c>
      <c r="D23" s="6"/>
      <c r="E23" s="87"/>
      <c r="F23" s="147" t="s">
        <v>27</v>
      </c>
      <c r="G23" s="147"/>
      <c r="H23" s="6"/>
      <c r="I23" s="6"/>
      <c r="J23" s="11"/>
      <c r="K23" s="6"/>
      <c r="L23" s="6"/>
      <c r="M23" s="6"/>
      <c r="N23" s="13"/>
    </row>
    <row r="24" spans="1:22">
      <c r="A24" s="5"/>
      <c r="B24" s="5" t="s">
        <v>28</v>
      </c>
      <c r="C24" s="6"/>
      <c r="D24" s="23">
        <v>1</v>
      </c>
      <c r="E24" s="87" t="s">
        <v>29</v>
      </c>
      <c r="F24" s="168">
        <v>2000</v>
      </c>
      <c r="G24" s="184"/>
      <c r="H24" s="6" t="s">
        <v>30</v>
      </c>
      <c r="I24" s="6"/>
      <c r="J24" s="24"/>
      <c r="K24" s="6"/>
      <c r="L24" s="6"/>
      <c r="M24" s="185"/>
      <c r="N24" s="186"/>
    </row>
    <row r="25" spans="1:22">
      <c r="A25" s="5"/>
      <c r="B25" s="5" t="s">
        <v>28</v>
      </c>
      <c r="C25" s="6"/>
      <c r="D25" s="23">
        <v>1</v>
      </c>
      <c r="E25" s="87" t="s">
        <v>29</v>
      </c>
      <c r="F25" s="187">
        <v>1200</v>
      </c>
      <c r="G25" s="187"/>
      <c r="H25" s="6" t="s">
        <v>31</v>
      </c>
      <c r="I25" s="6"/>
      <c r="J25" s="11"/>
      <c r="K25" s="6" t="s">
        <v>32</v>
      </c>
      <c r="L25" s="6"/>
      <c r="M25" s="188">
        <f>D24*F24+D25*F25</f>
        <v>3200</v>
      </c>
      <c r="N25" s="188"/>
    </row>
    <row r="26" spans="1:22">
      <c r="A26" s="5"/>
      <c r="B26" s="22" t="s">
        <v>33</v>
      </c>
      <c r="C26" s="6"/>
      <c r="D26" s="25"/>
      <c r="E26" s="87"/>
      <c r="F26" s="189"/>
      <c r="G26" s="189"/>
      <c r="H26" s="6"/>
      <c r="I26" s="6"/>
      <c r="J26" s="6"/>
      <c r="K26" s="6"/>
      <c r="L26" s="6"/>
      <c r="M26" s="190"/>
      <c r="N26" s="191"/>
    </row>
    <row r="27" spans="1:22" ht="12">
      <c r="A27" s="5"/>
      <c r="B27" s="5" t="s">
        <v>6</v>
      </c>
      <c r="C27" s="147" t="s">
        <v>34</v>
      </c>
      <c r="D27" s="147"/>
      <c r="E27" s="147"/>
      <c r="F27" s="87" t="s">
        <v>29</v>
      </c>
      <c r="G27" s="147" t="s">
        <v>66</v>
      </c>
      <c r="H27" s="147"/>
      <c r="I27" s="147"/>
      <c r="J27" s="27">
        <v>260</v>
      </c>
      <c r="K27" s="6" t="s">
        <v>35</v>
      </c>
      <c r="L27" s="6"/>
      <c r="M27" s="182"/>
      <c r="N27" s="183"/>
    </row>
    <row r="28" spans="1:22">
      <c r="A28" s="5"/>
      <c r="B28" s="5" t="s">
        <v>6</v>
      </c>
      <c r="C28" s="147" t="s">
        <v>66</v>
      </c>
      <c r="D28" s="147"/>
      <c r="E28" s="147"/>
      <c r="F28" s="28" t="s">
        <v>29</v>
      </c>
      <c r="G28" s="147" t="s">
        <v>87</v>
      </c>
      <c r="H28" s="147"/>
      <c r="I28" s="147"/>
      <c r="J28" s="27">
        <v>260</v>
      </c>
      <c r="K28" s="6" t="s">
        <v>35</v>
      </c>
      <c r="L28" s="6"/>
      <c r="M28" s="6"/>
      <c r="N28" s="29"/>
    </row>
    <row r="29" spans="1:22">
      <c r="A29" s="5"/>
      <c r="B29" s="5" t="s">
        <v>6</v>
      </c>
      <c r="C29" s="147" t="s">
        <v>36</v>
      </c>
      <c r="D29" s="147"/>
      <c r="E29" s="147"/>
      <c r="F29" s="87" t="s">
        <v>29</v>
      </c>
      <c r="G29" s="147" t="s">
        <v>36</v>
      </c>
      <c r="H29" s="147"/>
      <c r="I29" s="147"/>
      <c r="J29" s="27">
        <v>150</v>
      </c>
      <c r="K29" s="6" t="s">
        <v>35</v>
      </c>
      <c r="L29" s="6"/>
      <c r="M29" s="6"/>
      <c r="N29" s="13"/>
    </row>
    <row r="30" spans="1:22">
      <c r="A30" s="5"/>
      <c r="B30" s="5" t="s">
        <v>6</v>
      </c>
      <c r="C30" s="147"/>
      <c r="D30" s="147"/>
      <c r="E30" s="147"/>
      <c r="F30" s="28" t="s">
        <v>29</v>
      </c>
      <c r="G30" s="147"/>
      <c r="H30" s="147"/>
      <c r="I30" s="147"/>
      <c r="J30" s="27"/>
      <c r="K30" s="6" t="s">
        <v>35</v>
      </c>
      <c r="L30" s="6"/>
      <c r="M30" s="6"/>
      <c r="N30" s="13"/>
    </row>
    <row r="31" spans="1:22" ht="11.25" customHeight="1">
      <c r="A31" s="5"/>
      <c r="B31" s="5" t="s">
        <v>6</v>
      </c>
      <c r="C31" s="147"/>
      <c r="D31" s="147"/>
      <c r="E31" s="147"/>
      <c r="F31" s="87" t="s">
        <v>29</v>
      </c>
      <c r="G31" s="147"/>
      <c r="H31" s="147"/>
      <c r="I31" s="147"/>
      <c r="J31" s="27"/>
      <c r="K31" s="6" t="s">
        <v>35</v>
      </c>
      <c r="L31" s="6"/>
      <c r="M31" s="6"/>
      <c r="N31" s="13"/>
    </row>
    <row r="32" spans="1:22">
      <c r="A32" s="5"/>
      <c r="B32" s="5" t="s">
        <v>6</v>
      </c>
      <c r="C32" s="147"/>
      <c r="D32" s="147"/>
      <c r="E32" s="147"/>
      <c r="F32" s="28" t="s">
        <v>29</v>
      </c>
      <c r="G32" s="147"/>
      <c r="H32" s="147"/>
      <c r="I32" s="147"/>
      <c r="J32" s="27"/>
      <c r="K32" s="6" t="s">
        <v>35</v>
      </c>
      <c r="L32" s="6"/>
      <c r="M32" s="6"/>
      <c r="N32" s="13"/>
    </row>
    <row r="33" spans="1:18" ht="11.25" customHeight="1">
      <c r="A33" s="5"/>
      <c r="B33" s="5" t="s">
        <v>6</v>
      </c>
      <c r="C33" s="174"/>
      <c r="D33" s="174"/>
      <c r="E33" s="174"/>
      <c r="F33" s="28" t="s">
        <v>29</v>
      </c>
      <c r="G33" s="174"/>
      <c r="H33" s="174"/>
      <c r="I33" s="174"/>
      <c r="J33" s="30"/>
      <c r="K33" s="6" t="s">
        <v>35</v>
      </c>
      <c r="L33" s="6"/>
      <c r="M33" s="6"/>
      <c r="N33" s="13"/>
    </row>
    <row r="34" spans="1:18">
      <c r="A34" s="5"/>
      <c r="B34" s="5" t="s">
        <v>6</v>
      </c>
      <c r="C34" s="147"/>
      <c r="D34" s="147"/>
      <c r="E34" s="147"/>
      <c r="F34" s="28" t="s">
        <v>29</v>
      </c>
      <c r="G34" s="147"/>
      <c r="H34" s="147"/>
      <c r="I34" s="147"/>
      <c r="J34" s="27"/>
      <c r="K34" s="6" t="s">
        <v>35</v>
      </c>
      <c r="L34" s="6"/>
      <c r="M34" s="6"/>
      <c r="N34" s="13"/>
    </row>
    <row r="35" spans="1:18">
      <c r="A35" s="5"/>
      <c r="B35" s="5"/>
      <c r="C35" s="174"/>
      <c r="D35" s="174"/>
      <c r="E35" s="174"/>
      <c r="F35" s="28" t="s">
        <v>29</v>
      </c>
      <c r="G35" s="174"/>
      <c r="H35" s="174"/>
      <c r="I35" s="174"/>
      <c r="J35" s="31"/>
      <c r="K35" s="6" t="s">
        <v>35</v>
      </c>
      <c r="L35" s="6"/>
      <c r="M35" s="6"/>
      <c r="N35" s="13"/>
    </row>
    <row r="36" spans="1:18">
      <c r="A36" s="5"/>
      <c r="B36" s="5"/>
      <c r="C36" s="174"/>
      <c r="D36" s="174"/>
      <c r="E36" s="174"/>
      <c r="F36" s="87" t="s">
        <v>29</v>
      </c>
      <c r="G36" s="174"/>
      <c r="H36" s="174"/>
      <c r="I36" s="174"/>
      <c r="J36" s="31"/>
      <c r="K36" s="6" t="s">
        <v>35</v>
      </c>
      <c r="L36" s="6"/>
      <c r="M36" s="6"/>
      <c r="N36" s="13"/>
    </row>
    <row r="37" spans="1:18">
      <c r="A37" s="5"/>
      <c r="B37" s="5"/>
      <c r="C37" s="174"/>
      <c r="D37" s="174"/>
      <c r="E37" s="174"/>
      <c r="F37" s="87" t="s">
        <v>29</v>
      </c>
      <c r="G37" s="174"/>
      <c r="H37" s="174"/>
      <c r="I37" s="174"/>
      <c r="J37" s="31"/>
      <c r="K37" s="6" t="s">
        <v>35</v>
      </c>
      <c r="L37" s="6"/>
      <c r="M37" s="6"/>
      <c r="N37" s="13"/>
    </row>
    <row r="38" spans="1:18">
      <c r="A38" s="5"/>
      <c r="B38" s="5"/>
      <c r="C38" s="174"/>
      <c r="D38" s="174"/>
      <c r="E38" s="174"/>
      <c r="F38" s="87" t="s">
        <v>29</v>
      </c>
      <c r="G38" s="174"/>
      <c r="H38" s="174"/>
      <c r="I38" s="174"/>
      <c r="J38" s="31"/>
      <c r="K38" s="6" t="s">
        <v>35</v>
      </c>
      <c r="L38" s="6"/>
      <c r="M38" s="6"/>
      <c r="N38" s="13"/>
    </row>
    <row r="39" spans="1:18">
      <c r="A39" s="5"/>
      <c r="B39" s="5"/>
      <c r="C39" s="174"/>
      <c r="D39" s="174"/>
      <c r="E39" s="174"/>
      <c r="F39" s="87" t="s">
        <v>29</v>
      </c>
      <c r="G39" s="174"/>
      <c r="H39" s="174"/>
      <c r="I39" s="174"/>
      <c r="J39" s="31"/>
      <c r="K39" s="6" t="s">
        <v>35</v>
      </c>
      <c r="L39" s="6"/>
      <c r="M39" s="32"/>
      <c r="N39" s="33"/>
    </row>
    <row r="40" spans="1:18">
      <c r="A40" s="5"/>
      <c r="B40" s="5"/>
      <c r="C40" s="174"/>
      <c r="D40" s="174"/>
      <c r="E40" s="174"/>
      <c r="F40" s="87" t="s">
        <v>29</v>
      </c>
      <c r="G40" s="174"/>
      <c r="H40" s="174"/>
      <c r="I40" s="174"/>
      <c r="J40" s="31"/>
      <c r="K40" s="6" t="s">
        <v>35</v>
      </c>
      <c r="L40" s="93"/>
      <c r="M40" s="180">
        <f>M25</f>
        <v>3200</v>
      </c>
      <c r="N40" s="181"/>
    </row>
    <row r="41" spans="1:18">
      <c r="A41" s="5"/>
      <c r="B41" s="5"/>
      <c r="C41" s="174"/>
      <c r="D41" s="174"/>
      <c r="E41" s="174"/>
      <c r="F41" s="87" t="s">
        <v>29</v>
      </c>
      <c r="G41" s="174"/>
      <c r="H41" s="174"/>
      <c r="I41" s="174"/>
      <c r="J41" s="31"/>
      <c r="K41" s="35"/>
      <c r="L41" s="36" t="s">
        <v>37</v>
      </c>
      <c r="M41" s="177">
        <v>1</v>
      </c>
      <c r="N41" s="178"/>
      <c r="R41" s="4" t="s">
        <v>38</v>
      </c>
    </row>
    <row r="42" spans="1:18">
      <c r="A42" s="5"/>
      <c r="B42" s="5"/>
      <c r="C42" s="174"/>
      <c r="D42" s="174"/>
      <c r="E42" s="174"/>
      <c r="F42" s="6"/>
      <c r="G42" s="174"/>
      <c r="H42" s="174"/>
      <c r="I42" s="174"/>
      <c r="J42" s="31"/>
      <c r="K42" s="175" t="s">
        <v>39</v>
      </c>
      <c r="L42" s="176"/>
      <c r="M42" s="177">
        <f>225*2</f>
        <v>450</v>
      </c>
      <c r="N42" s="178"/>
      <c r="P42" s="143"/>
      <c r="Q42" s="143"/>
    </row>
    <row r="43" spans="1:18">
      <c r="A43" s="5"/>
      <c r="B43" s="37"/>
      <c r="C43" s="38" t="s">
        <v>40</v>
      </c>
      <c r="D43" s="39"/>
      <c r="E43" s="39"/>
      <c r="F43" s="39"/>
      <c r="G43" s="40"/>
      <c r="H43" s="179"/>
      <c r="I43" s="179"/>
      <c r="J43" s="41">
        <f>SUM(J27:J42)</f>
        <v>670</v>
      </c>
      <c r="K43" s="42"/>
      <c r="L43" s="88" t="s">
        <v>33</v>
      </c>
      <c r="M43" s="168">
        <f>J43*J44</f>
        <v>1474.0000000000002</v>
      </c>
      <c r="N43" s="169"/>
      <c r="P43" s="44"/>
      <c r="Q43" s="6"/>
    </row>
    <row r="44" spans="1:18">
      <c r="A44" s="5"/>
      <c r="B44" s="5"/>
      <c r="C44" s="7"/>
      <c r="D44" s="6"/>
      <c r="E44" s="6"/>
      <c r="F44" s="6"/>
      <c r="G44" s="45"/>
      <c r="I44" s="89" t="s">
        <v>41</v>
      </c>
      <c r="J44" s="46">
        <v>2.2000000000000002</v>
      </c>
      <c r="K44" s="166" t="s">
        <v>42</v>
      </c>
      <c r="L44" s="167"/>
      <c r="M44" s="168"/>
      <c r="N44" s="169"/>
      <c r="P44" s="44"/>
      <c r="Q44" s="6"/>
    </row>
    <row r="45" spans="1:18">
      <c r="A45" s="5"/>
      <c r="B45" s="5"/>
      <c r="C45" s="7"/>
      <c r="D45" s="6"/>
      <c r="E45" s="6"/>
      <c r="F45" s="6"/>
      <c r="G45" s="45"/>
      <c r="H45" s="47"/>
      <c r="I45" s="47"/>
      <c r="J45" s="42"/>
      <c r="K45" s="42"/>
      <c r="L45" s="88" t="s">
        <v>43</v>
      </c>
      <c r="M45" s="170"/>
      <c r="N45" s="171"/>
      <c r="P45" s="44"/>
      <c r="Q45" s="6"/>
    </row>
    <row r="46" spans="1:18">
      <c r="A46" s="5"/>
      <c r="B46" s="5" t="s">
        <v>44</v>
      </c>
      <c r="C46" s="6"/>
      <c r="D46" s="6"/>
      <c r="E46" s="93"/>
      <c r="F46" s="164">
        <v>0</v>
      </c>
      <c r="G46" s="165"/>
      <c r="H46" s="88"/>
      <c r="I46" s="88"/>
      <c r="J46" s="88"/>
      <c r="K46" s="6" t="s">
        <v>45</v>
      </c>
      <c r="L46" s="93"/>
      <c r="M46" s="172">
        <f>M43+M42+M40+M44+M45</f>
        <v>5124</v>
      </c>
      <c r="N46" s="173"/>
      <c r="O46" s="48"/>
      <c r="P46" s="44"/>
      <c r="Q46" s="11"/>
    </row>
    <row r="47" spans="1:18">
      <c r="A47" s="5"/>
      <c r="B47" s="5" t="s">
        <v>46</v>
      </c>
      <c r="C47" s="6"/>
      <c r="D47" s="6"/>
      <c r="E47" s="93"/>
      <c r="F47" s="152">
        <v>0</v>
      </c>
      <c r="G47" s="153"/>
      <c r="H47" s="88"/>
      <c r="I47" s="88"/>
      <c r="J47" s="88"/>
      <c r="K47" s="6" t="s">
        <v>47</v>
      </c>
      <c r="L47" s="93"/>
      <c r="M47" s="172"/>
      <c r="N47" s="173"/>
      <c r="P47" s="44"/>
      <c r="Q47" s="11"/>
    </row>
    <row r="48" spans="1:18">
      <c r="A48" s="5"/>
      <c r="B48" s="5" t="s">
        <v>48</v>
      </c>
      <c r="C48" s="6"/>
      <c r="D48" s="6"/>
      <c r="E48" s="93"/>
      <c r="F48" s="162">
        <f>SUM(F46:G47)</f>
        <v>0</v>
      </c>
      <c r="G48" s="163"/>
      <c r="H48" s="88"/>
      <c r="I48" s="88"/>
      <c r="J48" s="88"/>
      <c r="K48" s="6"/>
      <c r="L48" s="93"/>
      <c r="M48" s="49"/>
      <c r="N48" s="50"/>
      <c r="P48" s="44"/>
      <c r="Q48" s="51"/>
    </row>
    <row r="49" spans="1:17">
      <c r="A49" s="5"/>
      <c r="B49" s="5" t="s">
        <v>49</v>
      </c>
      <c r="C49" s="6"/>
      <c r="D49" s="6"/>
      <c r="E49" s="93"/>
      <c r="F49" s="152">
        <v>0</v>
      </c>
      <c r="G49" s="153"/>
      <c r="H49" s="88"/>
      <c r="I49" s="88"/>
      <c r="J49" s="88"/>
      <c r="K49" s="6"/>
      <c r="L49" s="93"/>
      <c r="M49" s="49"/>
      <c r="N49" s="50"/>
      <c r="P49" s="44"/>
      <c r="Q49" s="11"/>
    </row>
    <row r="50" spans="1:17">
      <c r="A50" s="5"/>
      <c r="B50" s="5" t="s">
        <v>48</v>
      </c>
      <c r="C50" s="6"/>
      <c r="D50" s="6"/>
      <c r="E50" s="93"/>
      <c r="F50" s="162">
        <f>SUM(F48:G49)</f>
        <v>0</v>
      </c>
      <c r="G50" s="163"/>
      <c r="H50" s="88"/>
      <c r="I50" s="88"/>
      <c r="J50" s="88"/>
      <c r="K50" s="6"/>
      <c r="L50" s="93"/>
      <c r="M50" s="49"/>
      <c r="N50" s="50"/>
      <c r="P50" s="44"/>
      <c r="Q50" s="11"/>
    </row>
    <row r="51" spans="1:17">
      <c r="A51" s="5"/>
      <c r="B51" s="5" t="s">
        <v>33</v>
      </c>
      <c r="C51" s="6"/>
      <c r="D51" s="6"/>
      <c r="E51" s="93"/>
      <c r="F51" s="164">
        <v>0</v>
      </c>
      <c r="G51" s="165"/>
      <c r="H51" s="6"/>
      <c r="I51" s="52" t="s">
        <v>50</v>
      </c>
      <c r="J51" s="39"/>
      <c r="K51" s="39"/>
      <c r="L51" s="39"/>
      <c r="M51" s="39"/>
      <c r="N51" s="53"/>
      <c r="P51" s="44"/>
      <c r="Q51" s="11"/>
    </row>
    <row r="52" spans="1:17">
      <c r="A52" s="5"/>
      <c r="B52" s="5" t="s">
        <v>51</v>
      </c>
      <c r="C52" s="6"/>
      <c r="D52" s="6"/>
      <c r="E52" s="93"/>
      <c r="F52" s="152">
        <v>0</v>
      </c>
      <c r="G52" s="153"/>
      <c r="H52" s="6"/>
      <c r="I52" s="54"/>
      <c r="J52" s="55"/>
      <c r="K52" s="55"/>
      <c r="L52" s="55"/>
      <c r="M52" s="55"/>
      <c r="N52" s="56"/>
      <c r="P52" s="6"/>
      <c r="Q52" s="6"/>
    </row>
    <row r="53" spans="1:17">
      <c r="A53" s="5"/>
      <c r="B53" s="5" t="s">
        <v>43</v>
      </c>
      <c r="C53" s="6"/>
      <c r="D53" s="6"/>
      <c r="E53" s="93" t="s">
        <v>52</v>
      </c>
      <c r="F53" s="152">
        <v>0</v>
      </c>
      <c r="G53" s="153"/>
      <c r="H53" s="6"/>
      <c r="I53" s="54"/>
      <c r="J53" s="55"/>
      <c r="K53" s="55"/>
      <c r="L53" s="55"/>
      <c r="M53" s="55"/>
      <c r="N53" s="56"/>
      <c r="P53" s="6"/>
      <c r="Q53" s="6"/>
    </row>
    <row r="54" spans="1:17">
      <c r="A54" s="5"/>
      <c r="B54" s="5" t="s">
        <v>53</v>
      </c>
      <c r="C54" s="6"/>
      <c r="D54" s="6"/>
      <c r="E54" s="93"/>
      <c r="F54" s="152">
        <v>0</v>
      </c>
      <c r="G54" s="153"/>
      <c r="H54" s="57"/>
      <c r="I54" s="54"/>
      <c r="J54" s="55"/>
      <c r="K54" s="55"/>
      <c r="L54" s="55"/>
      <c r="M54" s="55"/>
      <c r="N54" s="56"/>
      <c r="P54" s="143"/>
      <c r="Q54" s="143"/>
    </row>
    <row r="55" spans="1:17">
      <c r="A55" s="5"/>
      <c r="B55" s="5" t="s">
        <v>47</v>
      </c>
      <c r="C55" s="6"/>
      <c r="D55" s="6"/>
      <c r="E55" s="93"/>
      <c r="F55" s="154">
        <f>SUM(F50:G54)</f>
        <v>0</v>
      </c>
      <c r="G55" s="155"/>
      <c r="H55" s="6"/>
      <c r="I55" s="54"/>
      <c r="J55" s="55"/>
      <c r="K55" s="55"/>
      <c r="L55" s="55"/>
      <c r="M55" s="55"/>
      <c r="N55" s="56"/>
      <c r="P55" s="44"/>
      <c r="Q55" s="6"/>
    </row>
    <row r="56" spans="1:17">
      <c r="A56" s="5"/>
      <c r="B56" s="5" t="s">
        <v>54</v>
      </c>
      <c r="C56" s="6"/>
      <c r="D56" s="6"/>
      <c r="E56" s="93"/>
      <c r="F56" s="156">
        <f>+M46-F55</f>
        <v>5124</v>
      </c>
      <c r="G56" s="157"/>
      <c r="H56" s="6"/>
      <c r="I56" s="58"/>
      <c r="J56" s="31"/>
      <c r="K56" s="31"/>
      <c r="L56" s="31"/>
      <c r="M56" s="31"/>
      <c r="N56" s="59"/>
      <c r="P56" s="44"/>
      <c r="Q56" s="6"/>
    </row>
    <row r="57" spans="1:17" ht="12" thickBot="1">
      <c r="A57" s="5"/>
      <c r="B57" s="60" t="s">
        <v>48</v>
      </c>
      <c r="C57" s="30"/>
      <c r="D57" s="30"/>
      <c r="E57" s="61"/>
      <c r="F57" s="158">
        <f>+F55+F56</f>
        <v>5124</v>
      </c>
      <c r="G57" s="159"/>
      <c r="H57" s="6"/>
      <c r="I57" s="62"/>
      <c r="J57" s="31"/>
      <c r="K57" s="31"/>
      <c r="L57" s="31"/>
      <c r="M57" s="31"/>
      <c r="N57" s="59"/>
      <c r="P57" s="44"/>
      <c r="Q57" s="11"/>
    </row>
    <row r="58" spans="1:17">
      <c r="A58" s="5"/>
      <c r="B58" s="142" t="s">
        <v>55</v>
      </c>
      <c r="C58" s="143"/>
      <c r="D58" s="143"/>
      <c r="E58" s="143"/>
      <c r="F58" s="143"/>
      <c r="G58" s="143"/>
      <c r="H58" s="6"/>
      <c r="I58" s="160" t="s">
        <v>56</v>
      </c>
      <c r="J58" s="160"/>
      <c r="K58" s="160"/>
      <c r="L58" s="160"/>
      <c r="M58" s="160"/>
      <c r="N58" s="161"/>
      <c r="P58" s="44"/>
      <c r="Q58" s="11"/>
    </row>
    <row r="59" spans="1:17" ht="1.5" customHeight="1">
      <c r="A59" s="5"/>
      <c r="B59" s="86"/>
      <c r="C59" s="87"/>
      <c r="D59" s="87"/>
      <c r="E59" s="87"/>
      <c r="F59" s="87"/>
      <c r="G59" s="87"/>
      <c r="H59" s="6"/>
      <c r="I59" s="87"/>
      <c r="J59" s="87"/>
      <c r="K59" s="87"/>
      <c r="L59" s="87"/>
      <c r="M59" s="87"/>
      <c r="N59" s="91"/>
      <c r="P59" s="44"/>
      <c r="Q59" s="11" t="s">
        <v>57</v>
      </c>
    </row>
    <row r="60" spans="1:17" ht="11.25" hidden="1" customHeight="1">
      <c r="A60" s="5"/>
      <c r="B60" s="142"/>
      <c r="C60" s="143"/>
      <c r="D60" s="143"/>
      <c r="E60" s="143"/>
      <c r="F60" s="143"/>
      <c r="G60" s="143"/>
      <c r="H60" s="6"/>
      <c r="I60" s="6"/>
      <c r="J60" s="6"/>
      <c r="K60" s="6"/>
      <c r="L60" s="6"/>
      <c r="M60" s="6"/>
      <c r="N60" s="13"/>
      <c r="P60" s="44"/>
      <c r="Q60" s="11" t="s">
        <v>58</v>
      </c>
    </row>
    <row r="61" spans="1:17" ht="16.5" customHeight="1">
      <c r="A61" s="5"/>
      <c r="B61" s="146" t="s">
        <v>59</v>
      </c>
      <c r="C61" s="147"/>
      <c r="D61" s="147"/>
      <c r="E61" s="147"/>
      <c r="F61" s="147"/>
      <c r="G61" s="147"/>
      <c r="H61" s="6"/>
      <c r="I61" s="147" t="s">
        <v>125</v>
      </c>
      <c r="J61" s="147"/>
      <c r="K61" s="147"/>
      <c r="L61" s="147"/>
      <c r="M61" s="147"/>
      <c r="N61" s="148"/>
      <c r="P61" s="44"/>
      <c r="Q61" s="11"/>
    </row>
    <row r="62" spans="1:17">
      <c r="A62" s="5"/>
      <c r="B62" s="142" t="s">
        <v>57</v>
      </c>
      <c r="C62" s="143"/>
      <c r="D62" s="143"/>
      <c r="E62" s="143"/>
      <c r="F62" s="143"/>
      <c r="G62" s="143"/>
      <c r="H62" s="6"/>
      <c r="I62" s="142" t="s">
        <v>57</v>
      </c>
      <c r="J62" s="143"/>
      <c r="K62" s="143"/>
      <c r="L62" s="143"/>
      <c r="M62" s="143"/>
      <c r="N62" s="143"/>
      <c r="P62" s="6"/>
      <c r="Q62" s="6"/>
    </row>
    <row r="63" spans="1:17" ht="26.25" customHeight="1">
      <c r="A63" s="5"/>
      <c r="B63" s="149" t="s">
        <v>60</v>
      </c>
      <c r="C63" s="150"/>
      <c r="D63" s="150"/>
      <c r="E63" s="150"/>
      <c r="F63" s="150"/>
      <c r="G63" s="150"/>
      <c r="H63" s="6"/>
      <c r="I63" s="150" t="s">
        <v>69</v>
      </c>
      <c r="J63" s="150"/>
      <c r="K63" s="150"/>
      <c r="L63" s="150"/>
      <c r="M63" s="150"/>
      <c r="N63" s="151"/>
      <c r="P63" s="6"/>
      <c r="Q63" s="6"/>
    </row>
    <row r="64" spans="1:17" ht="2.25" customHeight="1">
      <c r="A64" s="5"/>
      <c r="B64" s="142" t="s">
        <v>61</v>
      </c>
      <c r="C64" s="143"/>
      <c r="D64" s="143"/>
      <c r="E64" s="143"/>
      <c r="F64" s="143"/>
      <c r="G64" s="143"/>
      <c r="H64" s="6"/>
      <c r="I64" s="144"/>
      <c r="J64" s="144"/>
      <c r="K64" s="144"/>
      <c r="L64" s="144"/>
      <c r="M64" s="144"/>
      <c r="N64" s="145"/>
      <c r="P64" s="6"/>
      <c r="Q64" s="6"/>
    </row>
    <row r="65" spans="1:17" ht="0.75" hidden="1" customHeight="1">
      <c r="A65" s="5"/>
      <c r="B65" s="5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13"/>
      <c r="P65" s="6"/>
      <c r="Q65" s="6"/>
    </row>
    <row r="66" spans="1:17" ht="14.25" customHeight="1" thickBot="1">
      <c r="A66" s="65"/>
      <c r="B66" s="65"/>
      <c r="C66" s="66"/>
      <c r="D66" s="66"/>
      <c r="E66" s="66"/>
      <c r="F66" s="66"/>
      <c r="G66" s="66"/>
      <c r="H66" s="66"/>
      <c r="I66" s="66" t="s">
        <v>62</v>
      </c>
      <c r="J66" s="66">
        <v>7862</v>
      </c>
      <c r="K66" s="66"/>
      <c r="L66" s="67"/>
      <c r="M66" s="68"/>
      <c r="N66" s="69"/>
      <c r="P66" s="6"/>
      <c r="Q66" s="6"/>
    </row>
    <row r="67" spans="1:17" ht="36" customHeight="1">
      <c r="N67" s="4" t="s">
        <v>63</v>
      </c>
      <c r="P67" s="6"/>
      <c r="Q67" s="6"/>
    </row>
    <row r="68" spans="1:17">
      <c r="P68" s="6"/>
      <c r="Q68" s="6"/>
    </row>
    <row r="69" spans="1:17">
      <c r="P69" s="6"/>
      <c r="Q69" s="6"/>
    </row>
    <row r="70" spans="1:17">
      <c r="P70" s="6"/>
      <c r="Q70" s="6"/>
    </row>
    <row r="71" spans="1:17">
      <c r="P71" s="6"/>
      <c r="Q71" s="6"/>
    </row>
    <row r="72" spans="1:17">
      <c r="P72" s="6"/>
      <c r="Q72" s="6"/>
    </row>
    <row r="73" spans="1:17">
      <c r="P73" s="6"/>
      <c r="Q73" s="6"/>
    </row>
    <row r="74" spans="1:17">
      <c r="P74" s="6"/>
      <c r="Q74" s="6"/>
    </row>
    <row r="75" spans="1:17">
      <c r="P75" s="6"/>
      <c r="Q75" s="6"/>
    </row>
    <row r="76" spans="1:17">
      <c r="P76" s="6"/>
      <c r="Q76" s="6"/>
    </row>
    <row r="77" spans="1:17">
      <c r="P77" s="6"/>
      <c r="Q77" s="6"/>
    </row>
    <row r="78" spans="1:17">
      <c r="P78" s="6"/>
      <c r="Q78" s="6"/>
    </row>
  </sheetData>
  <mergeCells count="100">
    <mergeCell ref="F57:G57"/>
    <mergeCell ref="B64:G64"/>
    <mergeCell ref="I64:N64"/>
    <mergeCell ref="B60:G60"/>
    <mergeCell ref="B61:G61"/>
    <mergeCell ref="I61:N61"/>
    <mergeCell ref="B62:G62"/>
    <mergeCell ref="I62:N62"/>
    <mergeCell ref="B63:G63"/>
    <mergeCell ref="I63:N63"/>
    <mergeCell ref="B58:G58"/>
    <mergeCell ref="I58:N58"/>
    <mergeCell ref="F51:G51"/>
    <mergeCell ref="F52:G52"/>
    <mergeCell ref="P54:Q54"/>
    <mergeCell ref="F55:G55"/>
    <mergeCell ref="F56:G56"/>
    <mergeCell ref="F53:G53"/>
    <mergeCell ref="F54:G54"/>
    <mergeCell ref="M47:N47"/>
    <mergeCell ref="C42:E42"/>
    <mergeCell ref="G42:I42"/>
    <mergeCell ref="K42:L42"/>
    <mergeCell ref="M42:N42"/>
    <mergeCell ref="K44:L44"/>
    <mergeCell ref="M44:N44"/>
    <mergeCell ref="M45:N45"/>
    <mergeCell ref="F46:G46"/>
    <mergeCell ref="M46:N46"/>
    <mergeCell ref="F48:G48"/>
    <mergeCell ref="F49:G49"/>
    <mergeCell ref="F50:G50"/>
    <mergeCell ref="C38:E38"/>
    <mergeCell ref="G38:I38"/>
    <mergeCell ref="F47:G47"/>
    <mergeCell ref="P42:Q42"/>
    <mergeCell ref="H43:I43"/>
    <mergeCell ref="M43:N43"/>
    <mergeCell ref="C39:E39"/>
    <mergeCell ref="G39:I39"/>
    <mergeCell ref="C40:E40"/>
    <mergeCell ref="G40:I40"/>
    <mergeCell ref="M40:N40"/>
    <mergeCell ref="C41:E41"/>
    <mergeCell ref="G41:I41"/>
    <mergeCell ref="M41:N41"/>
    <mergeCell ref="C35:E35"/>
    <mergeCell ref="G35:I35"/>
    <mergeCell ref="C36:E36"/>
    <mergeCell ref="G36:I36"/>
    <mergeCell ref="C37:E37"/>
    <mergeCell ref="G37:I37"/>
    <mergeCell ref="C32:E32"/>
    <mergeCell ref="G32:I32"/>
    <mergeCell ref="C33:E33"/>
    <mergeCell ref="G33:I33"/>
    <mergeCell ref="C34:E34"/>
    <mergeCell ref="G34:I34"/>
    <mergeCell ref="C30:E30"/>
    <mergeCell ref="G30:I30"/>
    <mergeCell ref="C31:E31"/>
    <mergeCell ref="G31:I31"/>
    <mergeCell ref="C29:E29"/>
    <mergeCell ref="G29:I29"/>
    <mergeCell ref="M27:N27"/>
    <mergeCell ref="C28:E28"/>
    <mergeCell ref="G28:I28"/>
    <mergeCell ref="F21:I21"/>
    <mergeCell ref="J21:K21"/>
    <mergeCell ref="L21:N21"/>
    <mergeCell ref="M24:N24"/>
    <mergeCell ref="F25:G25"/>
    <mergeCell ref="M25:N25"/>
    <mergeCell ref="F26:G26"/>
    <mergeCell ref="M26:N26"/>
    <mergeCell ref="B21:E21"/>
    <mergeCell ref="F23:G23"/>
    <mergeCell ref="F24:G24"/>
    <mergeCell ref="C27:E27"/>
    <mergeCell ref="G27:I27"/>
    <mergeCell ref="B13:N15"/>
    <mergeCell ref="G16:H16"/>
    <mergeCell ref="L16:M16"/>
    <mergeCell ref="B17:N17"/>
    <mergeCell ref="B18:C18"/>
    <mergeCell ref="E18:G18"/>
    <mergeCell ref="I18:J18"/>
    <mergeCell ref="L18:M18"/>
    <mergeCell ref="B19:N19"/>
    <mergeCell ref="B20:E20"/>
    <mergeCell ref="F20:I20"/>
    <mergeCell ref="J20:K20"/>
    <mergeCell ref="L20:N20"/>
    <mergeCell ref="B11:C11"/>
    <mergeCell ref="D11:N11"/>
    <mergeCell ref="M2:N2"/>
    <mergeCell ref="L3:M3"/>
    <mergeCell ref="L8:M8"/>
    <mergeCell ref="K9:L9"/>
    <mergeCell ref="M9:N9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95" orientation="portrait" r:id="rId1"/>
  <headerFooter alignWithMargins="0"/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/>
  <dimension ref="A1:V78"/>
  <sheetViews>
    <sheetView zoomScaleNormal="100" workbookViewId="0">
      <selection activeCell="I64" sqref="I64:N64"/>
    </sheetView>
  </sheetViews>
  <sheetFormatPr baseColWidth="10" defaultColWidth="6.7109375" defaultRowHeight="11.25"/>
  <cols>
    <col min="1" max="1" width="0.42578125" style="4" customWidth="1"/>
    <col min="2" max="2" width="6.7109375" style="4" customWidth="1"/>
    <col min="3" max="3" width="8.140625" style="4" customWidth="1"/>
    <col min="4" max="6" width="6.7109375" style="4" customWidth="1"/>
    <col min="7" max="7" width="6.28515625" style="4" customWidth="1"/>
    <col min="8" max="8" width="3.28515625" style="4" customWidth="1"/>
    <col min="9" max="9" width="7.7109375" style="4" customWidth="1"/>
    <col min="10" max="10" width="9.5703125" style="4" customWidth="1"/>
    <col min="11" max="11" width="4" style="4" customWidth="1"/>
    <col min="12" max="12" width="7" style="4" customWidth="1"/>
    <col min="13" max="13" width="5.28515625" style="4" bestFit="1" customWidth="1"/>
    <col min="14" max="14" width="16.28515625" style="4" customWidth="1"/>
    <col min="15" max="15" width="8.140625" style="4" bestFit="1" customWidth="1"/>
    <col min="16" max="16" width="9.28515625" style="4" bestFit="1" customWidth="1"/>
    <col min="17" max="17" width="10.28515625" style="4" bestFit="1" customWidth="1"/>
    <col min="18" max="16384" width="6.7109375" style="4"/>
  </cols>
  <sheetData>
    <row r="1" spans="1:22">
      <c r="A1" s="1"/>
      <c r="B1" s="1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</row>
    <row r="2" spans="1:22">
      <c r="A2" s="5"/>
      <c r="B2" s="5"/>
      <c r="C2" s="6"/>
      <c r="D2" s="6"/>
      <c r="E2" s="6"/>
      <c r="F2" s="6"/>
      <c r="G2" s="6"/>
      <c r="H2" s="6"/>
      <c r="I2" s="6"/>
      <c r="J2" s="6"/>
      <c r="K2" s="6"/>
      <c r="L2" s="7" t="s">
        <v>0</v>
      </c>
      <c r="M2" s="198">
        <v>12</v>
      </c>
      <c r="N2" s="200"/>
    </row>
    <row r="3" spans="1:22">
      <c r="A3" s="5"/>
      <c r="B3" s="5"/>
      <c r="C3" s="6"/>
      <c r="D3" s="6"/>
      <c r="E3" s="6"/>
      <c r="F3" s="6"/>
      <c r="G3" s="6"/>
      <c r="H3" s="6"/>
      <c r="I3" s="6"/>
      <c r="J3" s="6"/>
      <c r="K3" s="6"/>
      <c r="L3" s="179" t="s">
        <v>1</v>
      </c>
      <c r="M3" s="213"/>
      <c r="N3" s="8">
        <v>7862</v>
      </c>
    </row>
    <row r="4" spans="1:22">
      <c r="A4" s="5"/>
      <c r="B4" s="5"/>
      <c r="C4" s="6"/>
      <c r="D4" s="6"/>
      <c r="E4" s="6"/>
      <c r="F4" s="6"/>
      <c r="G4" s="6"/>
      <c r="H4" s="6"/>
      <c r="I4" s="6"/>
      <c r="J4" s="6"/>
      <c r="K4" s="6"/>
      <c r="L4" s="81"/>
      <c r="M4" s="81"/>
      <c r="N4" s="10" t="s">
        <v>2</v>
      </c>
    </row>
    <row r="5" spans="1:22">
      <c r="A5" s="5"/>
      <c r="B5" s="5"/>
      <c r="C5" s="6"/>
      <c r="D5" s="6"/>
      <c r="E5" s="6"/>
      <c r="F5" s="6"/>
      <c r="G5" s="11"/>
      <c r="H5" s="6"/>
      <c r="I5" s="6"/>
      <c r="J5" s="6"/>
      <c r="K5" s="6"/>
      <c r="L5" s="81" t="s">
        <v>3</v>
      </c>
      <c r="M5" s="81"/>
      <c r="N5" s="12"/>
    </row>
    <row r="6" spans="1:22">
      <c r="A6" s="5"/>
      <c r="B6" s="5"/>
      <c r="C6" s="6"/>
      <c r="D6" s="6"/>
      <c r="E6" s="6"/>
      <c r="F6" s="6"/>
      <c r="G6" s="11" t="s">
        <v>4</v>
      </c>
      <c r="H6" s="6"/>
      <c r="I6" s="6"/>
      <c r="J6" s="6"/>
      <c r="K6" s="6"/>
      <c r="L6" s="6"/>
      <c r="M6" s="6"/>
      <c r="N6" s="13"/>
    </row>
    <row r="7" spans="1:22">
      <c r="A7" s="5"/>
      <c r="B7" s="5"/>
      <c r="C7" s="6"/>
      <c r="D7" s="6"/>
      <c r="E7" s="6"/>
      <c r="F7" s="11"/>
      <c r="G7" s="11"/>
      <c r="H7" s="6"/>
      <c r="I7" s="6"/>
      <c r="J7" s="6"/>
      <c r="K7" s="6"/>
      <c r="L7" s="6"/>
      <c r="M7" s="6"/>
      <c r="N7" s="13"/>
    </row>
    <row r="8" spans="1:22" ht="12" thickBot="1">
      <c r="A8" s="5"/>
      <c r="B8" s="5"/>
      <c r="C8" s="6"/>
      <c r="D8" s="6"/>
      <c r="E8" s="6"/>
      <c r="F8" s="6"/>
      <c r="G8" s="6" t="s">
        <v>5</v>
      </c>
      <c r="H8" s="6"/>
      <c r="I8" s="6"/>
      <c r="J8" s="14">
        <v>15</v>
      </c>
      <c r="K8" s="79" t="s">
        <v>6</v>
      </c>
      <c r="L8" s="147" t="s">
        <v>64</v>
      </c>
      <c r="M8" s="147"/>
      <c r="N8" s="13">
        <v>2019</v>
      </c>
    </row>
    <row r="9" spans="1:22">
      <c r="A9" s="5"/>
      <c r="B9" s="5"/>
      <c r="C9" s="6"/>
      <c r="D9" s="6"/>
      <c r="E9" s="6"/>
      <c r="F9" s="6"/>
      <c r="G9" s="6"/>
      <c r="H9" s="6"/>
      <c r="I9" s="6"/>
      <c r="J9" s="6"/>
      <c r="K9" s="143" t="s">
        <v>7</v>
      </c>
      <c r="L9" s="143"/>
      <c r="M9" s="172">
        <f>M46</f>
        <v>3120</v>
      </c>
      <c r="N9" s="173"/>
    </row>
    <row r="10" spans="1:22" ht="13.5" customHeight="1">
      <c r="A10" s="5"/>
      <c r="B10" s="5" t="s">
        <v>8</v>
      </c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13"/>
    </row>
    <row r="11" spans="1:22">
      <c r="A11" s="84"/>
      <c r="B11" s="214">
        <f>$M$9</f>
        <v>3120</v>
      </c>
      <c r="C11" s="215"/>
      <c r="D11" s="216" t="s">
        <v>121</v>
      </c>
      <c r="E11" s="216"/>
      <c r="F11" s="216"/>
      <c r="G11" s="216"/>
      <c r="H11" s="216"/>
      <c r="I11" s="216"/>
      <c r="J11" s="216"/>
      <c r="K11" s="216"/>
      <c r="L11" s="216"/>
      <c r="M11" s="216"/>
      <c r="N11" s="217"/>
    </row>
    <row r="12" spans="1:22">
      <c r="A12" s="5"/>
      <c r="B12" s="5" t="s">
        <v>9</v>
      </c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13"/>
      <c r="P12" s="4" t="s">
        <v>10</v>
      </c>
      <c r="T12" s="4" t="s">
        <v>11</v>
      </c>
    </row>
    <row r="13" spans="1:22" ht="12.75" customHeight="1">
      <c r="A13" s="5"/>
      <c r="B13" s="206" t="s">
        <v>113</v>
      </c>
      <c r="C13" s="207"/>
      <c r="D13" s="207"/>
      <c r="E13" s="207"/>
      <c r="F13" s="207"/>
      <c r="G13" s="207"/>
      <c r="H13" s="207"/>
      <c r="I13" s="207"/>
      <c r="J13" s="207"/>
      <c r="K13" s="207"/>
      <c r="L13" s="207"/>
      <c r="M13" s="207"/>
      <c r="N13" s="208"/>
    </row>
    <row r="14" spans="1:22">
      <c r="A14" s="5"/>
      <c r="B14" s="206"/>
      <c r="C14" s="207"/>
      <c r="D14" s="207"/>
      <c r="E14" s="207"/>
      <c r="F14" s="207"/>
      <c r="G14" s="207"/>
      <c r="H14" s="207"/>
      <c r="I14" s="207"/>
      <c r="J14" s="207"/>
      <c r="K14" s="207"/>
      <c r="L14" s="207"/>
      <c r="M14" s="207"/>
      <c r="N14" s="208"/>
      <c r="V14" s="4" t="s">
        <v>11</v>
      </c>
    </row>
    <row r="15" spans="1:22">
      <c r="A15" s="5"/>
      <c r="B15" s="206"/>
      <c r="C15" s="207"/>
      <c r="D15" s="207"/>
      <c r="E15" s="207"/>
      <c r="F15" s="207"/>
      <c r="G15" s="207"/>
      <c r="H15" s="207"/>
      <c r="I15" s="207"/>
      <c r="J15" s="207"/>
      <c r="K15" s="207"/>
      <c r="L15" s="207"/>
      <c r="M15" s="207"/>
      <c r="N15" s="208"/>
    </row>
    <row r="16" spans="1:22">
      <c r="A16" s="5"/>
      <c r="B16" s="5" t="s">
        <v>12</v>
      </c>
      <c r="C16" s="6"/>
      <c r="D16" s="6"/>
      <c r="E16" s="82">
        <v>20</v>
      </c>
      <c r="F16" s="79" t="s">
        <v>6</v>
      </c>
      <c r="G16" s="147" t="s">
        <v>64</v>
      </c>
      <c r="H16" s="147"/>
      <c r="I16" s="79" t="s">
        <v>13</v>
      </c>
      <c r="J16" s="82">
        <v>22</v>
      </c>
      <c r="K16" s="79" t="s">
        <v>14</v>
      </c>
      <c r="L16" s="147" t="s">
        <v>15</v>
      </c>
      <c r="M16" s="147"/>
      <c r="N16" s="13">
        <v>2019</v>
      </c>
      <c r="P16" s="19"/>
    </row>
    <row r="17" spans="1:22" ht="12" thickBot="1">
      <c r="A17" s="5"/>
      <c r="B17" s="192">
        <v>27</v>
      </c>
      <c r="C17" s="193"/>
      <c r="D17" s="193"/>
      <c r="E17" s="193"/>
      <c r="F17" s="193"/>
      <c r="G17" s="193"/>
      <c r="H17" s="193"/>
      <c r="I17" s="193"/>
      <c r="J17" s="193"/>
      <c r="K17" s="193"/>
      <c r="L17" s="193"/>
      <c r="M17" s="193"/>
      <c r="N17" s="194"/>
    </row>
    <row r="18" spans="1:22" ht="12" thickBot="1">
      <c r="A18" s="5"/>
      <c r="B18" s="142" t="s">
        <v>16</v>
      </c>
      <c r="C18" s="209"/>
      <c r="D18" s="20"/>
      <c r="E18" s="210" t="s">
        <v>17</v>
      </c>
      <c r="F18" s="211"/>
      <c r="G18" s="212"/>
      <c r="H18" s="20" t="s">
        <v>18</v>
      </c>
      <c r="I18" s="210" t="s">
        <v>19</v>
      </c>
      <c r="J18" s="212"/>
      <c r="K18" s="20"/>
      <c r="L18" s="210" t="s">
        <v>20</v>
      </c>
      <c r="M18" s="212"/>
      <c r="N18" s="20"/>
      <c r="V18" s="4" t="s">
        <v>11</v>
      </c>
    </row>
    <row r="19" spans="1:22">
      <c r="A19" s="5"/>
      <c r="B19" s="192" t="s">
        <v>3</v>
      </c>
      <c r="C19" s="193"/>
      <c r="D19" s="193"/>
      <c r="E19" s="193"/>
      <c r="F19" s="193"/>
      <c r="G19" s="193"/>
      <c r="H19" s="193"/>
      <c r="I19" s="193"/>
      <c r="J19" s="193"/>
      <c r="K19" s="193"/>
      <c r="L19" s="193"/>
      <c r="M19" s="193"/>
      <c r="N19" s="194"/>
      <c r="Q19" s="4" t="s">
        <v>11</v>
      </c>
    </row>
    <row r="20" spans="1:22" ht="12.75" customHeight="1">
      <c r="A20" s="5"/>
      <c r="B20" s="195"/>
      <c r="C20" s="196"/>
      <c r="D20" s="196"/>
      <c r="E20" s="197"/>
      <c r="F20" s="198"/>
      <c r="G20" s="174"/>
      <c r="H20" s="174"/>
      <c r="I20" s="199"/>
      <c r="J20" s="198"/>
      <c r="K20" s="199"/>
      <c r="L20" s="198"/>
      <c r="M20" s="174"/>
      <c r="N20" s="200"/>
      <c r="Q20" s="4" t="s">
        <v>11</v>
      </c>
    </row>
    <row r="21" spans="1:22">
      <c r="A21" s="5"/>
      <c r="B21" s="201" t="s">
        <v>21</v>
      </c>
      <c r="C21" s="202"/>
      <c r="D21" s="202"/>
      <c r="E21" s="203"/>
      <c r="F21" s="204" t="s">
        <v>22</v>
      </c>
      <c r="G21" s="202"/>
      <c r="H21" s="202"/>
      <c r="I21" s="203"/>
      <c r="J21" s="204" t="s">
        <v>23</v>
      </c>
      <c r="K21" s="203"/>
      <c r="L21" s="204" t="s">
        <v>24</v>
      </c>
      <c r="M21" s="202"/>
      <c r="N21" s="205"/>
    </row>
    <row r="22" spans="1:22">
      <c r="A22" s="5"/>
      <c r="B22" s="22" t="s">
        <v>25</v>
      </c>
      <c r="C22" s="6"/>
      <c r="D22" s="6"/>
      <c r="E22" s="11"/>
      <c r="F22" s="6"/>
      <c r="G22" s="6"/>
      <c r="H22" s="6"/>
      <c r="I22" s="6"/>
      <c r="J22" s="6"/>
      <c r="K22" s="6"/>
      <c r="L22" s="6"/>
      <c r="M22" s="6"/>
      <c r="N22" s="13"/>
    </row>
    <row r="23" spans="1:22">
      <c r="A23" s="5"/>
      <c r="B23" s="5"/>
      <c r="C23" s="6" t="s">
        <v>26</v>
      </c>
      <c r="D23" s="6"/>
      <c r="E23" s="79"/>
      <c r="F23" s="147" t="s">
        <v>27</v>
      </c>
      <c r="G23" s="147"/>
      <c r="H23" s="6"/>
      <c r="I23" s="6"/>
      <c r="J23" s="11"/>
      <c r="K23" s="6"/>
      <c r="L23" s="6"/>
      <c r="M23" s="6"/>
      <c r="N23" s="13"/>
    </row>
    <row r="24" spans="1:22">
      <c r="A24" s="5"/>
      <c r="B24" s="5" t="s">
        <v>28</v>
      </c>
      <c r="C24" s="6"/>
      <c r="D24" s="23">
        <v>2</v>
      </c>
      <c r="E24" s="79" t="s">
        <v>29</v>
      </c>
      <c r="F24" s="168">
        <v>1120</v>
      </c>
      <c r="G24" s="184"/>
      <c r="H24" s="6" t="s">
        <v>30</v>
      </c>
      <c r="I24" s="6"/>
      <c r="J24" s="24"/>
      <c r="K24" s="6"/>
      <c r="L24" s="6"/>
      <c r="M24" s="185"/>
      <c r="N24" s="186"/>
    </row>
    <row r="25" spans="1:22">
      <c r="A25" s="5"/>
      <c r="B25" s="5" t="s">
        <v>28</v>
      </c>
      <c r="C25" s="6"/>
      <c r="D25" s="23">
        <v>1</v>
      </c>
      <c r="E25" s="79" t="s">
        <v>29</v>
      </c>
      <c r="F25" s="187">
        <v>880</v>
      </c>
      <c r="G25" s="187"/>
      <c r="H25" s="6" t="s">
        <v>31</v>
      </c>
      <c r="I25" s="6"/>
      <c r="J25" s="11"/>
      <c r="K25" s="6" t="s">
        <v>32</v>
      </c>
      <c r="L25" s="6"/>
      <c r="M25" s="188">
        <f>D24*F24+D25*F25</f>
        <v>3120</v>
      </c>
      <c r="N25" s="188"/>
    </row>
    <row r="26" spans="1:22">
      <c r="A26" s="5"/>
      <c r="B26" s="22" t="s">
        <v>33</v>
      </c>
      <c r="C26" s="6"/>
      <c r="D26" s="25"/>
      <c r="E26" s="79"/>
      <c r="F26" s="189"/>
      <c r="G26" s="189"/>
      <c r="H26" s="6"/>
      <c r="I26" s="6"/>
      <c r="J26" s="6"/>
      <c r="K26" s="6"/>
      <c r="L26" s="6"/>
      <c r="M26" s="190"/>
      <c r="N26" s="191"/>
    </row>
    <row r="27" spans="1:22" ht="12">
      <c r="A27" s="5"/>
      <c r="B27" s="5" t="s">
        <v>6</v>
      </c>
      <c r="C27" s="147" t="s">
        <v>34</v>
      </c>
      <c r="D27" s="147"/>
      <c r="E27" s="147"/>
      <c r="F27" s="79" t="s">
        <v>29</v>
      </c>
      <c r="G27" s="147" t="s">
        <v>114</v>
      </c>
      <c r="H27" s="147"/>
      <c r="I27" s="147"/>
      <c r="J27" s="27"/>
      <c r="K27" s="6" t="s">
        <v>35</v>
      </c>
      <c r="L27" s="6"/>
      <c r="M27" s="182"/>
      <c r="N27" s="183"/>
    </row>
    <row r="28" spans="1:22">
      <c r="A28" s="5"/>
      <c r="B28" s="5" t="s">
        <v>6</v>
      </c>
      <c r="C28" s="147" t="s">
        <v>114</v>
      </c>
      <c r="D28" s="147"/>
      <c r="E28" s="147"/>
      <c r="F28" s="28" t="s">
        <v>29</v>
      </c>
      <c r="G28" s="147" t="s">
        <v>115</v>
      </c>
      <c r="H28" s="147"/>
      <c r="I28" s="147"/>
      <c r="J28" s="27"/>
      <c r="K28" s="6" t="s">
        <v>35</v>
      </c>
      <c r="L28" s="6"/>
      <c r="M28" s="6"/>
      <c r="N28" s="29"/>
    </row>
    <row r="29" spans="1:22">
      <c r="A29" s="5"/>
      <c r="B29" s="5" t="s">
        <v>6</v>
      </c>
      <c r="C29" s="147" t="s">
        <v>115</v>
      </c>
      <c r="D29" s="147"/>
      <c r="E29" s="147"/>
      <c r="F29" s="79" t="s">
        <v>29</v>
      </c>
      <c r="G29" s="147" t="s">
        <v>116</v>
      </c>
      <c r="H29" s="147"/>
      <c r="I29" s="147"/>
      <c r="J29" s="27"/>
      <c r="K29" s="6" t="s">
        <v>35</v>
      </c>
      <c r="L29" s="6"/>
      <c r="M29" s="6"/>
      <c r="N29" s="13"/>
    </row>
    <row r="30" spans="1:22">
      <c r="A30" s="5"/>
      <c r="B30" s="5" t="s">
        <v>6</v>
      </c>
      <c r="C30" s="147" t="s">
        <v>116</v>
      </c>
      <c r="D30" s="147"/>
      <c r="E30" s="147"/>
      <c r="F30" s="28" t="s">
        <v>29</v>
      </c>
      <c r="G30" s="147" t="s">
        <v>114</v>
      </c>
      <c r="H30" s="147"/>
      <c r="I30" s="147"/>
      <c r="J30" s="27"/>
      <c r="K30" s="6" t="s">
        <v>35</v>
      </c>
      <c r="L30" s="6"/>
      <c r="M30" s="6"/>
      <c r="N30" s="13"/>
    </row>
    <row r="31" spans="1:22" ht="11.25" customHeight="1">
      <c r="A31" s="5"/>
      <c r="B31" s="5" t="s">
        <v>6</v>
      </c>
      <c r="C31" s="147" t="s">
        <v>114</v>
      </c>
      <c r="D31" s="147"/>
      <c r="E31" s="147"/>
      <c r="F31" s="79" t="s">
        <v>29</v>
      </c>
      <c r="G31" s="147" t="s">
        <v>117</v>
      </c>
      <c r="H31" s="147"/>
      <c r="I31" s="147"/>
      <c r="J31" s="27"/>
      <c r="K31" s="6" t="s">
        <v>35</v>
      </c>
      <c r="L31" s="6"/>
      <c r="M31" s="6"/>
      <c r="N31" s="13"/>
    </row>
    <row r="32" spans="1:22">
      <c r="A32" s="5"/>
      <c r="B32" s="5" t="s">
        <v>6</v>
      </c>
      <c r="C32" s="147" t="s">
        <v>117</v>
      </c>
      <c r="D32" s="147"/>
      <c r="E32" s="147"/>
      <c r="F32" s="28" t="s">
        <v>29</v>
      </c>
      <c r="G32" s="147" t="s">
        <v>34</v>
      </c>
      <c r="H32" s="147"/>
      <c r="I32" s="147"/>
      <c r="J32" s="27"/>
      <c r="K32" s="6" t="s">
        <v>35</v>
      </c>
      <c r="L32" s="6"/>
      <c r="M32" s="6"/>
      <c r="N32" s="13"/>
    </row>
    <row r="33" spans="1:18" ht="11.25" customHeight="1">
      <c r="A33" s="5"/>
      <c r="B33" s="5" t="s">
        <v>6</v>
      </c>
      <c r="C33" s="174" t="s">
        <v>36</v>
      </c>
      <c r="D33" s="174"/>
      <c r="E33" s="174"/>
      <c r="F33" s="28" t="s">
        <v>29</v>
      </c>
      <c r="G33" s="174" t="s">
        <v>36</v>
      </c>
      <c r="H33" s="174"/>
      <c r="I33" s="174"/>
      <c r="J33" s="30"/>
      <c r="K33" s="6" t="s">
        <v>35</v>
      </c>
      <c r="L33" s="6"/>
      <c r="M33" s="6"/>
      <c r="N33" s="13"/>
    </row>
    <row r="34" spans="1:18">
      <c r="A34" s="5"/>
      <c r="B34" s="5" t="s">
        <v>6</v>
      </c>
      <c r="C34" s="147"/>
      <c r="D34" s="147"/>
      <c r="E34" s="147"/>
      <c r="F34" s="28" t="s">
        <v>29</v>
      </c>
      <c r="G34" s="147"/>
      <c r="H34" s="147"/>
      <c r="I34" s="147"/>
      <c r="J34" s="27"/>
      <c r="K34" s="6" t="s">
        <v>35</v>
      </c>
      <c r="L34" s="6"/>
      <c r="M34" s="6"/>
      <c r="N34" s="13"/>
    </row>
    <row r="35" spans="1:18">
      <c r="A35" s="5"/>
      <c r="B35" s="5"/>
      <c r="C35" s="174"/>
      <c r="D35" s="174"/>
      <c r="E35" s="174"/>
      <c r="F35" s="28" t="s">
        <v>29</v>
      </c>
      <c r="G35" s="174"/>
      <c r="H35" s="174"/>
      <c r="I35" s="174"/>
      <c r="J35" s="31"/>
      <c r="K35" s="6" t="s">
        <v>35</v>
      </c>
      <c r="L35" s="6"/>
      <c r="M35" s="6"/>
      <c r="N35" s="13"/>
    </row>
    <row r="36" spans="1:18">
      <c r="A36" s="5"/>
      <c r="B36" s="5"/>
      <c r="C36" s="174"/>
      <c r="D36" s="174"/>
      <c r="E36" s="174"/>
      <c r="F36" s="79" t="s">
        <v>29</v>
      </c>
      <c r="G36" s="174"/>
      <c r="H36" s="174"/>
      <c r="I36" s="174"/>
      <c r="J36" s="31"/>
      <c r="K36" s="6" t="s">
        <v>35</v>
      </c>
      <c r="L36" s="6"/>
      <c r="M36" s="6"/>
      <c r="N36" s="13"/>
    </row>
    <row r="37" spans="1:18">
      <c r="A37" s="5"/>
      <c r="B37" s="5"/>
      <c r="C37" s="174"/>
      <c r="D37" s="174"/>
      <c r="E37" s="174"/>
      <c r="F37" s="79" t="s">
        <v>29</v>
      </c>
      <c r="G37" s="174"/>
      <c r="H37" s="174"/>
      <c r="I37" s="174"/>
      <c r="J37" s="31"/>
      <c r="K37" s="6" t="s">
        <v>35</v>
      </c>
      <c r="L37" s="6"/>
      <c r="M37" s="6"/>
      <c r="N37" s="13"/>
    </row>
    <row r="38" spans="1:18">
      <c r="A38" s="5"/>
      <c r="B38" s="5"/>
      <c r="C38" s="174"/>
      <c r="D38" s="174"/>
      <c r="E38" s="174"/>
      <c r="F38" s="79" t="s">
        <v>29</v>
      </c>
      <c r="G38" s="174"/>
      <c r="H38" s="174"/>
      <c r="I38" s="174"/>
      <c r="J38" s="31"/>
      <c r="K38" s="6" t="s">
        <v>35</v>
      </c>
      <c r="L38" s="6"/>
      <c r="M38" s="6"/>
      <c r="N38" s="13"/>
    </row>
    <row r="39" spans="1:18">
      <c r="A39" s="5"/>
      <c r="B39" s="5"/>
      <c r="C39" s="174"/>
      <c r="D39" s="174"/>
      <c r="E39" s="174"/>
      <c r="F39" s="79" t="s">
        <v>29</v>
      </c>
      <c r="G39" s="174"/>
      <c r="H39" s="174"/>
      <c r="I39" s="174"/>
      <c r="J39" s="31"/>
      <c r="K39" s="6" t="s">
        <v>35</v>
      </c>
      <c r="L39" s="6"/>
      <c r="M39" s="32"/>
      <c r="N39" s="33"/>
    </row>
    <row r="40" spans="1:18">
      <c r="A40" s="5"/>
      <c r="B40" s="5"/>
      <c r="C40" s="174"/>
      <c r="D40" s="174"/>
      <c r="E40" s="174"/>
      <c r="F40" s="79" t="s">
        <v>29</v>
      </c>
      <c r="G40" s="174"/>
      <c r="H40" s="174"/>
      <c r="I40" s="174"/>
      <c r="J40" s="31"/>
      <c r="K40" s="6" t="s">
        <v>35</v>
      </c>
      <c r="L40" s="85"/>
      <c r="M40" s="180">
        <f>M25</f>
        <v>3120</v>
      </c>
      <c r="N40" s="181"/>
    </row>
    <row r="41" spans="1:18">
      <c r="A41" s="5"/>
      <c r="B41" s="5"/>
      <c r="C41" s="174"/>
      <c r="D41" s="174"/>
      <c r="E41" s="174"/>
      <c r="F41" s="79" t="s">
        <v>29</v>
      </c>
      <c r="G41" s="174"/>
      <c r="H41" s="174"/>
      <c r="I41" s="174"/>
      <c r="J41" s="31"/>
      <c r="K41" s="35"/>
      <c r="L41" s="36" t="s">
        <v>37</v>
      </c>
      <c r="M41" s="177">
        <v>1</v>
      </c>
      <c r="N41" s="178"/>
      <c r="R41" s="4" t="s">
        <v>38</v>
      </c>
    </row>
    <row r="42" spans="1:18">
      <c r="A42" s="5"/>
      <c r="B42" s="5"/>
      <c r="C42" s="174"/>
      <c r="D42" s="174"/>
      <c r="E42" s="174"/>
      <c r="F42" s="6"/>
      <c r="G42" s="174"/>
      <c r="H42" s="174"/>
      <c r="I42" s="174"/>
      <c r="J42" s="31"/>
      <c r="K42" s="175" t="s">
        <v>39</v>
      </c>
      <c r="L42" s="176"/>
      <c r="M42" s="177"/>
      <c r="N42" s="178"/>
      <c r="P42" s="143"/>
      <c r="Q42" s="143"/>
    </row>
    <row r="43" spans="1:18">
      <c r="A43" s="5"/>
      <c r="B43" s="37"/>
      <c r="C43" s="38" t="s">
        <v>40</v>
      </c>
      <c r="D43" s="39"/>
      <c r="E43" s="39"/>
      <c r="F43" s="39"/>
      <c r="G43" s="40"/>
      <c r="H43" s="179"/>
      <c r="I43" s="179"/>
      <c r="J43" s="41">
        <f>SUM(J27:J42)</f>
        <v>0</v>
      </c>
      <c r="K43" s="42"/>
      <c r="L43" s="80" t="s">
        <v>33</v>
      </c>
      <c r="M43" s="168">
        <f>J43*J44</f>
        <v>0</v>
      </c>
      <c r="N43" s="169"/>
      <c r="P43" s="44"/>
      <c r="Q43" s="6"/>
    </row>
    <row r="44" spans="1:18">
      <c r="A44" s="5"/>
      <c r="B44" s="5"/>
      <c r="C44" s="7"/>
      <c r="D44" s="6"/>
      <c r="E44" s="6"/>
      <c r="F44" s="6"/>
      <c r="G44" s="45"/>
      <c r="I44" s="81" t="s">
        <v>41</v>
      </c>
      <c r="J44" s="46">
        <v>2.2000000000000002</v>
      </c>
      <c r="K44" s="166" t="s">
        <v>42</v>
      </c>
      <c r="L44" s="167"/>
      <c r="M44" s="168"/>
      <c r="N44" s="169"/>
      <c r="P44" s="44"/>
      <c r="Q44" s="6"/>
    </row>
    <row r="45" spans="1:18">
      <c r="A45" s="5"/>
      <c r="B45" s="5"/>
      <c r="C45" s="7"/>
      <c r="D45" s="6"/>
      <c r="E45" s="6"/>
      <c r="F45" s="6"/>
      <c r="G45" s="45"/>
      <c r="H45" s="47"/>
      <c r="I45" s="47"/>
      <c r="J45" s="42"/>
      <c r="K45" s="42"/>
      <c r="L45" s="80" t="s">
        <v>43</v>
      </c>
      <c r="M45" s="170"/>
      <c r="N45" s="171"/>
      <c r="P45" s="44"/>
      <c r="Q45" s="6"/>
    </row>
    <row r="46" spans="1:18">
      <c r="A46" s="5"/>
      <c r="B46" s="5" t="s">
        <v>44</v>
      </c>
      <c r="C46" s="6"/>
      <c r="D46" s="6"/>
      <c r="E46" s="85"/>
      <c r="F46" s="164">
        <v>0</v>
      </c>
      <c r="G46" s="165"/>
      <c r="H46" s="80"/>
      <c r="I46" s="80"/>
      <c r="J46" s="80"/>
      <c r="K46" s="6" t="s">
        <v>45</v>
      </c>
      <c r="L46" s="85"/>
      <c r="M46" s="172">
        <f>M43+M42+M40+M44+M45</f>
        <v>3120</v>
      </c>
      <c r="N46" s="173"/>
      <c r="O46" s="48"/>
      <c r="P46" s="44"/>
      <c r="Q46" s="11"/>
    </row>
    <row r="47" spans="1:18">
      <c r="A47" s="5"/>
      <c r="B47" s="5" t="s">
        <v>46</v>
      </c>
      <c r="C47" s="6"/>
      <c r="D47" s="6"/>
      <c r="E47" s="85"/>
      <c r="F47" s="152">
        <v>0</v>
      </c>
      <c r="G47" s="153"/>
      <c r="H47" s="80"/>
      <c r="I47" s="80"/>
      <c r="J47" s="80"/>
      <c r="K47" s="6" t="s">
        <v>47</v>
      </c>
      <c r="L47" s="85"/>
      <c r="M47" s="172"/>
      <c r="N47" s="173"/>
      <c r="P47" s="44"/>
      <c r="Q47" s="11"/>
    </row>
    <row r="48" spans="1:18">
      <c r="A48" s="5"/>
      <c r="B48" s="5" t="s">
        <v>48</v>
      </c>
      <c r="C48" s="6"/>
      <c r="D48" s="6"/>
      <c r="E48" s="85"/>
      <c r="F48" s="162">
        <f>SUM(F46:G47)</f>
        <v>0</v>
      </c>
      <c r="G48" s="163"/>
      <c r="H48" s="80"/>
      <c r="I48" s="80"/>
      <c r="J48" s="80"/>
      <c r="K48" s="6"/>
      <c r="L48" s="85"/>
      <c r="M48" s="49"/>
      <c r="N48" s="50"/>
      <c r="P48" s="44"/>
      <c r="Q48" s="51"/>
    </row>
    <row r="49" spans="1:17">
      <c r="A49" s="5"/>
      <c r="B49" s="5" t="s">
        <v>49</v>
      </c>
      <c r="C49" s="6"/>
      <c r="D49" s="6"/>
      <c r="E49" s="85"/>
      <c r="F49" s="152">
        <v>0</v>
      </c>
      <c r="G49" s="153"/>
      <c r="H49" s="80"/>
      <c r="I49" s="80"/>
      <c r="J49" s="80"/>
      <c r="K49" s="6"/>
      <c r="L49" s="85"/>
      <c r="M49" s="49"/>
      <c r="N49" s="50"/>
      <c r="P49" s="44"/>
      <c r="Q49" s="11"/>
    </row>
    <row r="50" spans="1:17">
      <c r="A50" s="5"/>
      <c r="B50" s="5" t="s">
        <v>48</v>
      </c>
      <c r="C50" s="6"/>
      <c r="D50" s="6"/>
      <c r="E50" s="85"/>
      <c r="F50" s="162">
        <f>SUM(F48:G49)</f>
        <v>0</v>
      </c>
      <c r="G50" s="163"/>
      <c r="H50" s="80"/>
      <c r="I50" s="80"/>
      <c r="J50" s="80"/>
      <c r="K50" s="6"/>
      <c r="L50" s="85"/>
      <c r="M50" s="49"/>
      <c r="N50" s="50"/>
      <c r="P50" s="44"/>
      <c r="Q50" s="11"/>
    </row>
    <row r="51" spans="1:17">
      <c r="A51" s="5"/>
      <c r="B51" s="5" t="s">
        <v>33</v>
      </c>
      <c r="C51" s="6"/>
      <c r="D51" s="6"/>
      <c r="E51" s="85"/>
      <c r="F51" s="164">
        <v>0</v>
      </c>
      <c r="G51" s="165"/>
      <c r="H51" s="6"/>
      <c r="I51" s="52" t="s">
        <v>50</v>
      </c>
      <c r="J51" s="39"/>
      <c r="K51" s="39"/>
      <c r="L51" s="39"/>
      <c r="M51" s="39"/>
      <c r="N51" s="53"/>
      <c r="P51" s="44"/>
      <c r="Q51" s="11"/>
    </row>
    <row r="52" spans="1:17">
      <c r="A52" s="5"/>
      <c r="B52" s="5" t="s">
        <v>51</v>
      </c>
      <c r="C52" s="6"/>
      <c r="D52" s="6"/>
      <c r="E52" s="85"/>
      <c r="F52" s="152">
        <v>0</v>
      </c>
      <c r="G52" s="153"/>
      <c r="H52" s="6"/>
      <c r="I52" s="54"/>
      <c r="J52" s="55"/>
      <c r="K52" s="55"/>
      <c r="L52" s="55"/>
      <c r="M52" s="55"/>
      <c r="N52" s="56"/>
      <c r="P52" s="6"/>
      <c r="Q52" s="6"/>
    </row>
    <row r="53" spans="1:17">
      <c r="A53" s="5"/>
      <c r="B53" s="5" t="s">
        <v>43</v>
      </c>
      <c r="C53" s="6"/>
      <c r="D53" s="6"/>
      <c r="E53" s="85" t="s">
        <v>52</v>
      </c>
      <c r="F53" s="152">
        <v>0</v>
      </c>
      <c r="G53" s="153"/>
      <c r="H53" s="6"/>
      <c r="I53" s="54"/>
      <c r="J53" s="55"/>
      <c r="K53" s="55"/>
      <c r="L53" s="55"/>
      <c r="M53" s="55"/>
      <c r="N53" s="56"/>
      <c r="P53" s="6"/>
      <c r="Q53" s="6"/>
    </row>
    <row r="54" spans="1:17">
      <c r="A54" s="5"/>
      <c r="B54" s="5" t="s">
        <v>53</v>
      </c>
      <c r="C54" s="6"/>
      <c r="D54" s="6"/>
      <c r="E54" s="85"/>
      <c r="F54" s="152">
        <v>0</v>
      </c>
      <c r="G54" s="153"/>
      <c r="H54" s="57"/>
      <c r="I54" s="54"/>
      <c r="J54" s="55"/>
      <c r="K54" s="55"/>
      <c r="L54" s="55"/>
      <c r="M54" s="55"/>
      <c r="N54" s="56"/>
      <c r="P54" s="143"/>
      <c r="Q54" s="143"/>
    </row>
    <row r="55" spans="1:17">
      <c r="A55" s="5"/>
      <c r="B55" s="5" t="s">
        <v>47</v>
      </c>
      <c r="C55" s="6"/>
      <c r="D55" s="6"/>
      <c r="E55" s="85"/>
      <c r="F55" s="154">
        <f>SUM(F50:G54)</f>
        <v>0</v>
      </c>
      <c r="G55" s="155"/>
      <c r="H55" s="6"/>
      <c r="I55" s="54"/>
      <c r="J55" s="55"/>
      <c r="K55" s="55"/>
      <c r="L55" s="55"/>
      <c r="M55" s="55"/>
      <c r="N55" s="56"/>
      <c r="P55" s="44"/>
      <c r="Q55" s="6"/>
    </row>
    <row r="56" spans="1:17">
      <c r="A56" s="5"/>
      <c r="B56" s="5" t="s">
        <v>54</v>
      </c>
      <c r="C56" s="6"/>
      <c r="D56" s="6"/>
      <c r="E56" s="85"/>
      <c r="F56" s="156">
        <f>+M46-F55</f>
        <v>3120</v>
      </c>
      <c r="G56" s="157"/>
      <c r="H56" s="6"/>
      <c r="I56" s="58"/>
      <c r="J56" s="31"/>
      <c r="K56" s="31"/>
      <c r="L56" s="31"/>
      <c r="M56" s="31"/>
      <c r="N56" s="59"/>
      <c r="P56" s="44"/>
      <c r="Q56" s="6"/>
    </row>
    <row r="57" spans="1:17" ht="12" thickBot="1">
      <c r="A57" s="5"/>
      <c r="B57" s="60" t="s">
        <v>48</v>
      </c>
      <c r="C57" s="30"/>
      <c r="D57" s="30"/>
      <c r="E57" s="61"/>
      <c r="F57" s="158">
        <f>+F55+F56</f>
        <v>3120</v>
      </c>
      <c r="G57" s="159"/>
      <c r="H57" s="6"/>
      <c r="I57" s="62"/>
      <c r="J57" s="31"/>
      <c r="K57" s="31"/>
      <c r="L57" s="31"/>
      <c r="M57" s="31"/>
      <c r="N57" s="59"/>
      <c r="P57" s="44"/>
      <c r="Q57" s="11"/>
    </row>
    <row r="58" spans="1:17">
      <c r="A58" s="5"/>
      <c r="B58" s="142" t="s">
        <v>55</v>
      </c>
      <c r="C58" s="143"/>
      <c r="D58" s="143"/>
      <c r="E58" s="143"/>
      <c r="F58" s="143"/>
      <c r="G58" s="143"/>
      <c r="H58" s="6"/>
      <c r="I58" s="160" t="s">
        <v>56</v>
      </c>
      <c r="J58" s="160"/>
      <c r="K58" s="160"/>
      <c r="L58" s="160"/>
      <c r="M58" s="160"/>
      <c r="N58" s="161"/>
      <c r="P58" s="44"/>
      <c r="Q58" s="11"/>
    </row>
    <row r="59" spans="1:17" ht="1.5" customHeight="1">
      <c r="A59" s="5"/>
      <c r="B59" s="78"/>
      <c r="C59" s="79"/>
      <c r="D59" s="79"/>
      <c r="E59" s="79"/>
      <c r="F59" s="79"/>
      <c r="G59" s="79"/>
      <c r="H59" s="6"/>
      <c r="I59" s="79"/>
      <c r="J59" s="79"/>
      <c r="K59" s="79"/>
      <c r="L59" s="79"/>
      <c r="M59" s="79"/>
      <c r="N59" s="83"/>
      <c r="P59" s="44"/>
      <c r="Q59" s="11" t="s">
        <v>57</v>
      </c>
    </row>
    <row r="60" spans="1:17" ht="11.25" hidden="1" customHeight="1">
      <c r="A60" s="5"/>
      <c r="B60" s="142"/>
      <c r="C60" s="143"/>
      <c r="D60" s="143"/>
      <c r="E60" s="143"/>
      <c r="F60" s="143"/>
      <c r="G60" s="143"/>
      <c r="H60" s="6"/>
      <c r="I60" s="6"/>
      <c r="J60" s="6"/>
      <c r="K60" s="6"/>
      <c r="L60" s="6"/>
      <c r="M60" s="6"/>
      <c r="N60" s="13"/>
      <c r="P60" s="44"/>
      <c r="Q60" s="11" t="s">
        <v>58</v>
      </c>
    </row>
    <row r="61" spans="1:17" ht="16.5" customHeight="1">
      <c r="A61" s="5"/>
      <c r="B61" s="146" t="s">
        <v>59</v>
      </c>
      <c r="C61" s="147"/>
      <c r="D61" s="147"/>
      <c r="E61" s="147"/>
      <c r="F61" s="147"/>
      <c r="G61" s="147"/>
      <c r="H61" s="6"/>
      <c r="I61" s="147" t="s">
        <v>122</v>
      </c>
      <c r="J61" s="147"/>
      <c r="K61" s="147"/>
      <c r="L61" s="147"/>
      <c r="M61" s="147"/>
      <c r="N61" s="148"/>
      <c r="P61" s="44"/>
      <c r="Q61" s="11"/>
    </row>
    <row r="62" spans="1:17">
      <c r="A62" s="5"/>
      <c r="B62" s="142" t="s">
        <v>57</v>
      </c>
      <c r="C62" s="143"/>
      <c r="D62" s="143"/>
      <c r="E62" s="143"/>
      <c r="F62" s="143"/>
      <c r="G62" s="143"/>
      <c r="H62" s="6"/>
      <c r="I62" s="142" t="s">
        <v>57</v>
      </c>
      <c r="J62" s="143"/>
      <c r="K62" s="143"/>
      <c r="L62" s="143"/>
      <c r="M62" s="143"/>
      <c r="N62" s="143"/>
      <c r="P62" s="6"/>
      <c r="Q62" s="6"/>
    </row>
    <row r="63" spans="1:17" ht="26.25" customHeight="1">
      <c r="A63" s="5"/>
      <c r="B63" s="149" t="s">
        <v>60</v>
      </c>
      <c r="C63" s="150"/>
      <c r="D63" s="150"/>
      <c r="E63" s="150"/>
      <c r="F63" s="150"/>
      <c r="G63" s="150"/>
      <c r="H63" s="6"/>
      <c r="I63" s="150" t="s">
        <v>123</v>
      </c>
      <c r="J63" s="150"/>
      <c r="K63" s="150"/>
      <c r="L63" s="150"/>
      <c r="M63" s="150"/>
      <c r="N63" s="151"/>
      <c r="P63" s="6"/>
      <c r="Q63" s="6"/>
    </row>
    <row r="64" spans="1:17" ht="2.25" customHeight="1">
      <c r="A64" s="5"/>
      <c r="B64" s="142" t="s">
        <v>61</v>
      </c>
      <c r="C64" s="143"/>
      <c r="D64" s="143"/>
      <c r="E64" s="143"/>
      <c r="F64" s="143"/>
      <c r="G64" s="143"/>
      <c r="H64" s="6"/>
      <c r="I64" s="144"/>
      <c r="J64" s="144"/>
      <c r="K64" s="144"/>
      <c r="L64" s="144"/>
      <c r="M64" s="144"/>
      <c r="N64" s="145"/>
      <c r="P64" s="6"/>
      <c r="Q64" s="6"/>
    </row>
    <row r="65" spans="1:17" ht="0.75" hidden="1" customHeight="1">
      <c r="A65" s="5"/>
      <c r="B65" s="5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13"/>
      <c r="P65" s="6"/>
      <c r="Q65" s="6"/>
    </row>
    <row r="66" spans="1:17" ht="14.25" customHeight="1" thickBot="1">
      <c r="A66" s="65"/>
      <c r="B66" s="65"/>
      <c r="C66" s="66"/>
      <c r="D66" s="66"/>
      <c r="E66" s="66"/>
      <c r="F66" s="66"/>
      <c r="G66" s="66"/>
      <c r="H66" s="66"/>
      <c r="I66" s="66" t="s">
        <v>62</v>
      </c>
      <c r="J66" s="66">
        <v>7862</v>
      </c>
      <c r="K66" s="66"/>
      <c r="L66" s="67"/>
      <c r="M66" s="68"/>
      <c r="N66" s="69"/>
      <c r="P66" s="6"/>
      <c r="Q66" s="6"/>
    </row>
    <row r="67" spans="1:17" ht="36" customHeight="1">
      <c r="N67" s="4" t="s">
        <v>63</v>
      </c>
      <c r="P67" s="6"/>
      <c r="Q67" s="6"/>
    </row>
    <row r="68" spans="1:17">
      <c r="P68" s="6"/>
      <c r="Q68" s="6"/>
    </row>
    <row r="69" spans="1:17">
      <c r="P69" s="6"/>
      <c r="Q69" s="6"/>
    </row>
    <row r="70" spans="1:17">
      <c r="P70" s="6"/>
      <c r="Q70" s="6"/>
    </row>
    <row r="71" spans="1:17">
      <c r="P71" s="6"/>
      <c r="Q71" s="6"/>
    </row>
    <row r="72" spans="1:17">
      <c r="P72" s="6"/>
      <c r="Q72" s="6"/>
    </row>
    <row r="73" spans="1:17">
      <c r="P73" s="6"/>
      <c r="Q73" s="6"/>
    </row>
    <row r="74" spans="1:17">
      <c r="P74" s="6"/>
      <c r="Q74" s="6"/>
    </row>
    <row r="75" spans="1:17">
      <c r="P75" s="6"/>
      <c r="Q75" s="6"/>
    </row>
    <row r="76" spans="1:17">
      <c r="P76" s="6"/>
      <c r="Q76" s="6"/>
    </row>
    <row r="77" spans="1:17">
      <c r="P77" s="6"/>
      <c r="Q77" s="6"/>
    </row>
    <row r="78" spans="1:17">
      <c r="P78" s="6"/>
      <c r="Q78" s="6"/>
    </row>
  </sheetData>
  <mergeCells count="100">
    <mergeCell ref="B11:C11"/>
    <mergeCell ref="D11:N11"/>
    <mergeCell ref="M2:N2"/>
    <mergeCell ref="L3:M3"/>
    <mergeCell ref="L8:M8"/>
    <mergeCell ref="K9:L9"/>
    <mergeCell ref="M9:N9"/>
    <mergeCell ref="B19:N19"/>
    <mergeCell ref="B20:E20"/>
    <mergeCell ref="F20:I20"/>
    <mergeCell ref="J20:K20"/>
    <mergeCell ref="L20:N20"/>
    <mergeCell ref="B13:N15"/>
    <mergeCell ref="G16:H16"/>
    <mergeCell ref="L16:M16"/>
    <mergeCell ref="B17:N17"/>
    <mergeCell ref="B18:C18"/>
    <mergeCell ref="E18:G18"/>
    <mergeCell ref="I18:J18"/>
    <mergeCell ref="L18:M18"/>
    <mergeCell ref="M27:N27"/>
    <mergeCell ref="C28:E28"/>
    <mergeCell ref="G28:I28"/>
    <mergeCell ref="F21:I21"/>
    <mergeCell ref="J21:K21"/>
    <mergeCell ref="L21:N21"/>
    <mergeCell ref="M24:N24"/>
    <mergeCell ref="F25:G25"/>
    <mergeCell ref="M25:N25"/>
    <mergeCell ref="F26:G26"/>
    <mergeCell ref="M26:N26"/>
    <mergeCell ref="B21:E21"/>
    <mergeCell ref="F23:G23"/>
    <mergeCell ref="F24:G24"/>
    <mergeCell ref="C27:E27"/>
    <mergeCell ref="G27:I27"/>
    <mergeCell ref="C30:E30"/>
    <mergeCell ref="G30:I30"/>
    <mergeCell ref="C31:E31"/>
    <mergeCell ref="G31:I31"/>
    <mergeCell ref="C29:E29"/>
    <mergeCell ref="G29:I29"/>
    <mergeCell ref="C32:E32"/>
    <mergeCell ref="G32:I32"/>
    <mergeCell ref="C33:E33"/>
    <mergeCell ref="G33:I33"/>
    <mergeCell ref="C34:E34"/>
    <mergeCell ref="G34:I34"/>
    <mergeCell ref="C35:E35"/>
    <mergeCell ref="G35:I35"/>
    <mergeCell ref="C36:E36"/>
    <mergeCell ref="G36:I36"/>
    <mergeCell ref="C37:E37"/>
    <mergeCell ref="G37:I37"/>
    <mergeCell ref="P42:Q42"/>
    <mergeCell ref="H43:I43"/>
    <mergeCell ref="M43:N43"/>
    <mergeCell ref="C39:E39"/>
    <mergeCell ref="G39:I39"/>
    <mergeCell ref="C40:E40"/>
    <mergeCell ref="G40:I40"/>
    <mergeCell ref="M40:N40"/>
    <mergeCell ref="C41:E41"/>
    <mergeCell ref="G41:I41"/>
    <mergeCell ref="M41:N41"/>
    <mergeCell ref="F48:G48"/>
    <mergeCell ref="F49:G49"/>
    <mergeCell ref="F50:G50"/>
    <mergeCell ref="C38:E38"/>
    <mergeCell ref="G38:I38"/>
    <mergeCell ref="F47:G47"/>
    <mergeCell ref="M47:N47"/>
    <mergeCell ref="C42:E42"/>
    <mergeCell ref="G42:I42"/>
    <mergeCell ref="K42:L42"/>
    <mergeCell ref="M42:N42"/>
    <mergeCell ref="K44:L44"/>
    <mergeCell ref="M44:N44"/>
    <mergeCell ref="M45:N45"/>
    <mergeCell ref="F46:G46"/>
    <mergeCell ref="M46:N46"/>
    <mergeCell ref="F51:G51"/>
    <mergeCell ref="F52:G52"/>
    <mergeCell ref="P54:Q54"/>
    <mergeCell ref="F55:G55"/>
    <mergeCell ref="F56:G56"/>
    <mergeCell ref="F53:G53"/>
    <mergeCell ref="F54:G54"/>
    <mergeCell ref="F57:G57"/>
    <mergeCell ref="B64:G64"/>
    <mergeCell ref="I64:N64"/>
    <mergeCell ref="B60:G60"/>
    <mergeCell ref="B61:G61"/>
    <mergeCell ref="I61:N61"/>
    <mergeCell ref="B62:G62"/>
    <mergeCell ref="I62:N62"/>
    <mergeCell ref="B63:G63"/>
    <mergeCell ref="I63:N63"/>
    <mergeCell ref="B58:G58"/>
    <mergeCell ref="I58:N58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95" orientation="portrait" r:id="rId1"/>
  <headerFooter alignWithMargins="0"/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"/>
  <dimension ref="A1:V78"/>
  <sheetViews>
    <sheetView zoomScaleNormal="100" workbookViewId="0">
      <selection activeCell="B13" sqref="B13:N15"/>
    </sheetView>
  </sheetViews>
  <sheetFormatPr baseColWidth="10" defaultColWidth="6.7109375" defaultRowHeight="11.25"/>
  <cols>
    <col min="1" max="1" width="0.42578125" style="4" customWidth="1"/>
    <col min="2" max="2" width="6.7109375" style="4" customWidth="1"/>
    <col min="3" max="3" width="8.140625" style="4" customWidth="1"/>
    <col min="4" max="6" width="6.7109375" style="4" customWidth="1"/>
    <col min="7" max="7" width="6.28515625" style="4" customWidth="1"/>
    <col min="8" max="8" width="3.28515625" style="4" customWidth="1"/>
    <col min="9" max="9" width="7.7109375" style="4" customWidth="1"/>
    <col min="10" max="10" width="9.5703125" style="4" customWidth="1"/>
    <col min="11" max="11" width="4" style="4" customWidth="1"/>
    <col min="12" max="12" width="7" style="4" customWidth="1"/>
    <col min="13" max="13" width="5.28515625" style="4" bestFit="1" customWidth="1"/>
    <col min="14" max="14" width="16.28515625" style="4" customWidth="1"/>
    <col min="15" max="15" width="8.140625" style="4" bestFit="1" customWidth="1"/>
    <col min="16" max="16" width="9.28515625" style="4" bestFit="1" customWidth="1"/>
    <col min="17" max="17" width="10.28515625" style="4" bestFit="1" customWidth="1"/>
    <col min="18" max="16384" width="6.7109375" style="4"/>
  </cols>
  <sheetData>
    <row r="1" spans="1:22">
      <c r="A1" s="1"/>
      <c r="B1" s="1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</row>
    <row r="2" spans="1:22">
      <c r="A2" s="5"/>
      <c r="B2" s="5"/>
      <c r="C2" s="6"/>
      <c r="D2" s="6"/>
      <c r="E2" s="6"/>
      <c r="F2" s="6"/>
      <c r="G2" s="6"/>
      <c r="H2" s="6"/>
      <c r="I2" s="6"/>
      <c r="J2" s="6"/>
      <c r="K2" s="6"/>
      <c r="L2" s="7" t="s">
        <v>0</v>
      </c>
      <c r="M2" s="198">
        <v>11</v>
      </c>
      <c r="N2" s="200"/>
    </row>
    <row r="3" spans="1:22">
      <c r="A3" s="5"/>
      <c r="B3" s="5"/>
      <c r="C3" s="6"/>
      <c r="D3" s="6"/>
      <c r="E3" s="6"/>
      <c r="F3" s="6"/>
      <c r="G3" s="6"/>
      <c r="H3" s="6"/>
      <c r="I3" s="6"/>
      <c r="J3" s="6"/>
      <c r="K3" s="6"/>
      <c r="L3" s="179" t="s">
        <v>1</v>
      </c>
      <c r="M3" s="213"/>
      <c r="N3" s="8">
        <v>7862</v>
      </c>
    </row>
    <row r="4" spans="1:22">
      <c r="A4" s="5"/>
      <c r="B4" s="5"/>
      <c r="C4" s="6"/>
      <c r="D4" s="6"/>
      <c r="E4" s="6"/>
      <c r="F4" s="6"/>
      <c r="G4" s="6"/>
      <c r="H4" s="6"/>
      <c r="I4" s="6"/>
      <c r="J4" s="6"/>
      <c r="K4" s="6"/>
      <c r="L4" s="81"/>
      <c r="M4" s="81"/>
      <c r="N4" s="10" t="s">
        <v>2</v>
      </c>
    </row>
    <row r="5" spans="1:22">
      <c r="A5" s="5"/>
      <c r="B5" s="5"/>
      <c r="C5" s="6"/>
      <c r="D5" s="6"/>
      <c r="E5" s="6"/>
      <c r="F5" s="6"/>
      <c r="G5" s="11"/>
      <c r="H5" s="6"/>
      <c r="I5" s="6"/>
      <c r="J5" s="6"/>
      <c r="K5" s="6"/>
      <c r="L5" s="81" t="s">
        <v>3</v>
      </c>
      <c r="M5" s="81"/>
      <c r="N5" s="12"/>
    </row>
    <row r="6" spans="1:22">
      <c r="A6" s="5"/>
      <c r="B6" s="5"/>
      <c r="C6" s="6"/>
      <c r="D6" s="6"/>
      <c r="E6" s="6"/>
      <c r="F6" s="6"/>
      <c r="G6" s="11" t="s">
        <v>4</v>
      </c>
      <c r="H6" s="6"/>
      <c r="I6" s="6"/>
      <c r="J6" s="6"/>
      <c r="K6" s="6"/>
      <c r="L6" s="6"/>
      <c r="M6" s="6"/>
      <c r="N6" s="13"/>
    </row>
    <row r="7" spans="1:22">
      <c r="A7" s="5"/>
      <c r="B7" s="5"/>
      <c r="C7" s="6"/>
      <c r="D7" s="6"/>
      <c r="E7" s="6"/>
      <c r="F7" s="11"/>
      <c r="G7" s="11"/>
      <c r="H7" s="6"/>
      <c r="I7" s="6"/>
      <c r="J7" s="6"/>
      <c r="K7" s="6"/>
      <c r="L7" s="6"/>
      <c r="M7" s="6"/>
      <c r="N7" s="13"/>
    </row>
    <row r="8" spans="1:22" ht="12" thickBot="1">
      <c r="A8" s="5"/>
      <c r="B8" s="5"/>
      <c r="C8" s="6"/>
      <c r="D8" s="6"/>
      <c r="E8" s="6"/>
      <c r="F8" s="6"/>
      <c r="G8" s="6" t="s">
        <v>5</v>
      </c>
      <c r="H8" s="6"/>
      <c r="I8" s="6"/>
      <c r="J8" s="14">
        <v>15</v>
      </c>
      <c r="K8" s="79" t="s">
        <v>6</v>
      </c>
      <c r="L8" s="147" t="s">
        <v>64</v>
      </c>
      <c r="M8" s="147"/>
      <c r="N8" s="13">
        <v>2019</v>
      </c>
    </row>
    <row r="9" spans="1:22">
      <c r="A9" s="5"/>
      <c r="B9" s="5"/>
      <c r="C9" s="6"/>
      <c r="D9" s="6"/>
      <c r="E9" s="6"/>
      <c r="F9" s="6"/>
      <c r="G9" s="6"/>
      <c r="H9" s="6"/>
      <c r="I9" s="6"/>
      <c r="J9" s="6"/>
      <c r="K9" s="143" t="s">
        <v>7</v>
      </c>
      <c r="L9" s="143"/>
      <c r="M9" s="172">
        <f>M46</f>
        <v>5579.4</v>
      </c>
      <c r="N9" s="173"/>
    </row>
    <row r="10" spans="1:22" ht="13.5" customHeight="1">
      <c r="A10" s="5"/>
      <c r="B10" s="5" t="s">
        <v>8</v>
      </c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13"/>
    </row>
    <row r="11" spans="1:22">
      <c r="A11" s="84"/>
      <c r="B11" s="214">
        <f>$M$9</f>
        <v>5579.4</v>
      </c>
      <c r="C11" s="215"/>
      <c r="D11" s="216" t="s">
        <v>120</v>
      </c>
      <c r="E11" s="216"/>
      <c r="F11" s="216"/>
      <c r="G11" s="216"/>
      <c r="H11" s="216"/>
      <c r="I11" s="216"/>
      <c r="J11" s="216"/>
      <c r="K11" s="216"/>
      <c r="L11" s="216"/>
      <c r="M11" s="216"/>
      <c r="N11" s="217"/>
    </row>
    <row r="12" spans="1:22">
      <c r="A12" s="5"/>
      <c r="B12" s="5" t="s">
        <v>9</v>
      </c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13"/>
      <c r="P12" s="4" t="s">
        <v>10</v>
      </c>
      <c r="T12" s="4" t="s">
        <v>11</v>
      </c>
    </row>
    <row r="13" spans="1:22" ht="12.75" customHeight="1">
      <c r="A13" s="5"/>
      <c r="B13" s="206" t="s">
        <v>113</v>
      </c>
      <c r="C13" s="207"/>
      <c r="D13" s="207"/>
      <c r="E13" s="207"/>
      <c r="F13" s="207"/>
      <c r="G13" s="207"/>
      <c r="H13" s="207"/>
      <c r="I13" s="207"/>
      <c r="J13" s="207"/>
      <c r="K13" s="207"/>
      <c r="L13" s="207"/>
      <c r="M13" s="207"/>
      <c r="N13" s="208"/>
    </row>
    <row r="14" spans="1:22">
      <c r="A14" s="5"/>
      <c r="B14" s="206"/>
      <c r="C14" s="207"/>
      <c r="D14" s="207"/>
      <c r="E14" s="207"/>
      <c r="F14" s="207"/>
      <c r="G14" s="207"/>
      <c r="H14" s="207"/>
      <c r="I14" s="207"/>
      <c r="J14" s="207"/>
      <c r="K14" s="207"/>
      <c r="L14" s="207"/>
      <c r="M14" s="207"/>
      <c r="N14" s="208"/>
      <c r="V14" s="4" t="s">
        <v>11</v>
      </c>
    </row>
    <row r="15" spans="1:22">
      <c r="A15" s="5"/>
      <c r="B15" s="206"/>
      <c r="C15" s="207"/>
      <c r="D15" s="207"/>
      <c r="E15" s="207"/>
      <c r="F15" s="207"/>
      <c r="G15" s="207"/>
      <c r="H15" s="207"/>
      <c r="I15" s="207"/>
      <c r="J15" s="207"/>
      <c r="K15" s="207"/>
      <c r="L15" s="207"/>
      <c r="M15" s="207"/>
      <c r="N15" s="208"/>
    </row>
    <row r="16" spans="1:22">
      <c r="A16" s="5"/>
      <c r="B16" s="5" t="s">
        <v>12</v>
      </c>
      <c r="C16" s="6"/>
      <c r="D16" s="6"/>
      <c r="E16" s="82">
        <v>20</v>
      </c>
      <c r="F16" s="79" t="s">
        <v>6</v>
      </c>
      <c r="G16" s="147" t="s">
        <v>64</v>
      </c>
      <c r="H16" s="147"/>
      <c r="I16" s="79" t="s">
        <v>13</v>
      </c>
      <c r="J16" s="82">
        <v>22</v>
      </c>
      <c r="K16" s="79" t="s">
        <v>14</v>
      </c>
      <c r="L16" s="147" t="s">
        <v>15</v>
      </c>
      <c r="M16" s="147"/>
      <c r="N16" s="13">
        <v>2019</v>
      </c>
      <c r="P16" s="19"/>
    </row>
    <row r="17" spans="1:22" ht="12" thickBot="1">
      <c r="A17" s="5"/>
      <c r="B17" s="192">
        <v>27</v>
      </c>
      <c r="C17" s="193"/>
      <c r="D17" s="193"/>
      <c r="E17" s="193"/>
      <c r="F17" s="193"/>
      <c r="G17" s="193"/>
      <c r="H17" s="193"/>
      <c r="I17" s="193"/>
      <c r="J17" s="193"/>
      <c r="K17" s="193"/>
      <c r="L17" s="193"/>
      <c r="M17" s="193"/>
      <c r="N17" s="194"/>
    </row>
    <row r="18" spans="1:22" ht="12" thickBot="1">
      <c r="A18" s="5"/>
      <c r="B18" s="142" t="s">
        <v>16</v>
      </c>
      <c r="C18" s="209"/>
      <c r="D18" s="20"/>
      <c r="E18" s="210" t="s">
        <v>17</v>
      </c>
      <c r="F18" s="211"/>
      <c r="G18" s="212"/>
      <c r="H18" s="20" t="s">
        <v>18</v>
      </c>
      <c r="I18" s="210" t="s">
        <v>19</v>
      </c>
      <c r="J18" s="212"/>
      <c r="K18" s="20"/>
      <c r="L18" s="210" t="s">
        <v>20</v>
      </c>
      <c r="M18" s="212"/>
      <c r="N18" s="20"/>
      <c r="V18" s="4" t="s">
        <v>11</v>
      </c>
    </row>
    <row r="19" spans="1:22">
      <c r="A19" s="5"/>
      <c r="B19" s="192" t="s">
        <v>3</v>
      </c>
      <c r="C19" s="193"/>
      <c r="D19" s="193"/>
      <c r="E19" s="193"/>
      <c r="F19" s="193"/>
      <c r="G19" s="193"/>
      <c r="H19" s="193"/>
      <c r="I19" s="193"/>
      <c r="J19" s="193"/>
      <c r="K19" s="193"/>
      <c r="L19" s="193"/>
      <c r="M19" s="193"/>
      <c r="N19" s="194"/>
      <c r="Q19" s="4" t="s">
        <v>11</v>
      </c>
    </row>
    <row r="20" spans="1:22" ht="12.75" customHeight="1">
      <c r="A20" s="5"/>
      <c r="B20" s="195"/>
      <c r="C20" s="196"/>
      <c r="D20" s="196"/>
      <c r="E20" s="197"/>
      <c r="F20" s="198"/>
      <c r="G20" s="174"/>
      <c r="H20" s="174"/>
      <c r="I20" s="199"/>
      <c r="J20" s="198"/>
      <c r="K20" s="199"/>
      <c r="L20" s="198"/>
      <c r="M20" s="174"/>
      <c r="N20" s="200"/>
      <c r="Q20" s="4" t="s">
        <v>11</v>
      </c>
    </row>
    <row r="21" spans="1:22">
      <c r="A21" s="5"/>
      <c r="B21" s="201" t="s">
        <v>21</v>
      </c>
      <c r="C21" s="202"/>
      <c r="D21" s="202"/>
      <c r="E21" s="203"/>
      <c r="F21" s="204" t="s">
        <v>22</v>
      </c>
      <c r="G21" s="202"/>
      <c r="H21" s="202"/>
      <c r="I21" s="203"/>
      <c r="J21" s="204" t="s">
        <v>23</v>
      </c>
      <c r="K21" s="203"/>
      <c r="L21" s="204" t="s">
        <v>24</v>
      </c>
      <c r="M21" s="202"/>
      <c r="N21" s="205"/>
    </row>
    <row r="22" spans="1:22">
      <c r="A22" s="5"/>
      <c r="B22" s="22" t="s">
        <v>25</v>
      </c>
      <c r="C22" s="6"/>
      <c r="D22" s="6"/>
      <c r="E22" s="11"/>
      <c r="F22" s="6"/>
      <c r="G22" s="6"/>
      <c r="H22" s="6"/>
      <c r="I22" s="6"/>
      <c r="J22" s="6"/>
      <c r="K22" s="6"/>
      <c r="L22" s="6"/>
      <c r="M22" s="6"/>
      <c r="N22" s="13"/>
    </row>
    <row r="23" spans="1:22">
      <c r="A23" s="5"/>
      <c r="B23" s="5"/>
      <c r="C23" s="6" t="s">
        <v>26</v>
      </c>
      <c r="D23" s="6"/>
      <c r="E23" s="79"/>
      <c r="F23" s="147" t="s">
        <v>27</v>
      </c>
      <c r="G23" s="147"/>
      <c r="H23" s="6"/>
      <c r="I23" s="6"/>
      <c r="J23" s="11"/>
      <c r="K23" s="6"/>
      <c r="L23" s="6"/>
      <c r="M23" s="6"/>
      <c r="N23" s="13"/>
    </row>
    <row r="24" spans="1:22">
      <c r="A24" s="5"/>
      <c r="B24" s="5" t="s">
        <v>28</v>
      </c>
      <c r="C24" s="6"/>
      <c r="D24" s="23">
        <v>2</v>
      </c>
      <c r="E24" s="79" t="s">
        <v>29</v>
      </c>
      <c r="F24" s="168">
        <v>1120</v>
      </c>
      <c r="G24" s="184"/>
      <c r="H24" s="6" t="s">
        <v>30</v>
      </c>
      <c r="I24" s="6"/>
      <c r="J24" s="24"/>
      <c r="K24" s="6"/>
      <c r="L24" s="6"/>
      <c r="M24" s="185"/>
      <c r="N24" s="186"/>
    </row>
    <row r="25" spans="1:22">
      <c r="A25" s="5"/>
      <c r="B25" s="5" t="s">
        <v>28</v>
      </c>
      <c r="C25" s="6"/>
      <c r="D25" s="23">
        <v>1</v>
      </c>
      <c r="E25" s="79" t="s">
        <v>29</v>
      </c>
      <c r="F25" s="187">
        <v>880</v>
      </c>
      <c r="G25" s="187"/>
      <c r="H25" s="6" t="s">
        <v>31</v>
      </c>
      <c r="I25" s="6"/>
      <c r="J25" s="11"/>
      <c r="K25" s="6" t="s">
        <v>32</v>
      </c>
      <c r="L25" s="6"/>
      <c r="M25" s="188">
        <f>D24*F24+D25*F25</f>
        <v>3120</v>
      </c>
      <c r="N25" s="188"/>
    </row>
    <row r="26" spans="1:22">
      <c r="A26" s="5"/>
      <c r="B26" s="22" t="s">
        <v>33</v>
      </c>
      <c r="C26" s="6"/>
      <c r="D26" s="25"/>
      <c r="E26" s="79"/>
      <c r="F26" s="189"/>
      <c r="G26" s="189"/>
      <c r="H26" s="6"/>
      <c r="I26" s="6"/>
      <c r="J26" s="6"/>
      <c r="K26" s="6"/>
      <c r="L26" s="6"/>
      <c r="M26" s="190"/>
      <c r="N26" s="191"/>
    </row>
    <row r="27" spans="1:22" ht="12">
      <c r="A27" s="5"/>
      <c r="B27" s="5" t="s">
        <v>6</v>
      </c>
      <c r="C27" s="147" t="s">
        <v>34</v>
      </c>
      <c r="D27" s="147"/>
      <c r="E27" s="147"/>
      <c r="F27" s="79" t="s">
        <v>29</v>
      </c>
      <c r="G27" s="147" t="s">
        <v>114</v>
      </c>
      <c r="H27" s="147"/>
      <c r="I27" s="147"/>
      <c r="J27" s="27">
        <v>385</v>
      </c>
      <c r="K27" s="6" t="s">
        <v>35</v>
      </c>
      <c r="L27" s="6"/>
      <c r="M27" s="182"/>
      <c r="N27" s="183"/>
    </row>
    <row r="28" spans="1:22">
      <c r="A28" s="5"/>
      <c r="B28" s="5" t="s">
        <v>6</v>
      </c>
      <c r="C28" s="147" t="s">
        <v>114</v>
      </c>
      <c r="D28" s="147"/>
      <c r="E28" s="147"/>
      <c r="F28" s="28" t="s">
        <v>29</v>
      </c>
      <c r="G28" s="147" t="s">
        <v>115</v>
      </c>
      <c r="H28" s="147"/>
      <c r="I28" s="147"/>
      <c r="J28" s="27">
        <v>57</v>
      </c>
      <c r="K28" s="6" t="s">
        <v>35</v>
      </c>
      <c r="L28" s="6"/>
      <c r="M28" s="6"/>
      <c r="N28" s="29"/>
    </row>
    <row r="29" spans="1:22">
      <c r="A29" s="5"/>
      <c r="B29" s="5" t="s">
        <v>6</v>
      </c>
      <c r="C29" s="147" t="s">
        <v>115</v>
      </c>
      <c r="D29" s="147"/>
      <c r="E29" s="147"/>
      <c r="F29" s="79" t="s">
        <v>29</v>
      </c>
      <c r="G29" s="147" t="s">
        <v>116</v>
      </c>
      <c r="H29" s="147"/>
      <c r="I29" s="147"/>
      <c r="J29" s="27">
        <v>64</v>
      </c>
      <c r="K29" s="6" t="s">
        <v>35</v>
      </c>
      <c r="L29" s="6"/>
      <c r="M29" s="6"/>
      <c r="N29" s="13"/>
    </row>
    <row r="30" spans="1:22">
      <c r="A30" s="5"/>
      <c r="B30" s="5" t="s">
        <v>6</v>
      </c>
      <c r="C30" s="147" t="s">
        <v>116</v>
      </c>
      <c r="D30" s="147"/>
      <c r="E30" s="147"/>
      <c r="F30" s="28" t="s">
        <v>29</v>
      </c>
      <c r="G30" s="147" t="s">
        <v>114</v>
      </c>
      <c r="H30" s="147"/>
      <c r="I30" s="147"/>
      <c r="J30" s="27">
        <v>18</v>
      </c>
      <c r="K30" s="6" t="s">
        <v>35</v>
      </c>
      <c r="L30" s="6"/>
      <c r="M30" s="6"/>
      <c r="N30" s="13"/>
    </row>
    <row r="31" spans="1:22" ht="11.25" customHeight="1">
      <c r="A31" s="5"/>
      <c r="B31" s="5" t="s">
        <v>6</v>
      </c>
      <c r="C31" s="147" t="s">
        <v>114</v>
      </c>
      <c r="D31" s="147"/>
      <c r="E31" s="147"/>
      <c r="F31" s="79" t="s">
        <v>29</v>
      </c>
      <c r="G31" s="147" t="s">
        <v>117</v>
      </c>
      <c r="H31" s="147"/>
      <c r="I31" s="147"/>
      <c r="J31" s="27">
        <v>8</v>
      </c>
      <c r="K31" s="6" t="s">
        <v>35</v>
      </c>
      <c r="L31" s="6"/>
      <c r="M31" s="6"/>
      <c r="N31" s="13"/>
    </row>
    <row r="32" spans="1:22">
      <c r="A32" s="5"/>
      <c r="B32" s="5" t="s">
        <v>6</v>
      </c>
      <c r="C32" s="147" t="s">
        <v>117</v>
      </c>
      <c r="D32" s="147"/>
      <c r="E32" s="147"/>
      <c r="F32" s="28" t="s">
        <v>29</v>
      </c>
      <c r="G32" s="147" t="s">
        <v>34</v>
      </c>
      <c r="H32" s="147"/>
      <c r="I32" s="147"/>
      <c r="J32" s="27">
        <v>385</v>
      </c>
      <c r="K32" s="6" t="s">
        <v>35</v>
      </c>
      <c r="L32" s="6"/>
      <c r="M32" s="6"/>
      <c r="N32" s="13"/>
    </row>
    <row r="33" spans="1:18" ht="11.25" customHeight="1">
      <c r="A33" s="5"/>
      <c r="B33" s="5" t="s">
        <v>6</v>
      </c>
      <c r="C33" s="174" t="s">
        <v>36</v>
      </c>
      <c r="D33" s="174"/>
      <c r="E33" s="174"/>
      <c r="F33" s="28" t="s">
        <v>29</v>
      </c>
      <c r="G33" s="174" t="s">
        <v>36</v>
      </c>
      <c r="H33" s="174"/>
      <c r="I33" s="174"/>
      <c r="J33" s="30">
        <v>100</v>
      </c>
      <c r="K33" s="6" t="s">
        <v>35</v>
      </c>
      <c r="L33" s="6"/>
      <c r="M33" s="6"/>
      <c r="N33" s="13"/>
    </row>
    <row r="34" spans="1:18">
      <c r="A34" s="5"/>
      <c r="B34" s="5" t="s">
        <v>6</v>
      </c>
      <c r="C34" s="147"/>
      <c r="D34" s="147"/>
      <c r="E34" s="147"/>
      <c r="F34" s="28" t="s">
        <v>29</v>
      </c>
      <c r="G34" s="147"/>
      <c r="H34" s="147"/>
      <c r="I34" s="147"/>
      <c r="J34" s="27"/>
      <c r="K34" s="6" t="s">
        <v>35</v>
      </c>
      <c r="L34" s="6"/>
      <c r="M34" s="6"/>
      <c r="N34" s="13"/>
    </row>
    <row r="35" spans="1:18">
      <c r="A35" s="5"/>
      <c r="B35" s="5"/>
      <c r="C35" s="174"/>
      <c r="D35" s="174"/>
      <c r="E35" s="174"/>
      <c r="F35" s="28" t="s">
        <v>29</v>
      </c>
      <c r="G35" s="174"/>
      <c r="H35" s="174"/>
      <c r="I35" s="174"/>
      <c r="J35" s="31"/>
      <c r="K35" s="6" t="s">
        <v>35</v>
      </c>
      <c r="L35" s="6"/>
      <c r="M35" s="6"/>
      <c r="N35" s="13"/>
    </row>
    <row r="36" spans="1:18">
      <c r="A36" s="5"/>
      <c r="B36" s="5"/>
      <c r="C36" s="174"/>
      <c r="D36" s="174"/>
      <c r="E36" s="174"/>
      <c r="F36" s="79" t="s">
        <v>29</v>
      </c>
      <c r="G36" s="174"/>
      <c r="H36" s="174"/>
      <c r="I36" s="174"/>
      <c r="J36" s="31"/>
      <c r="K36" s="6" t="s">
        <v>35</v>
      </c>
      <c r="L36" s="6"/>
      <c r="M36" s="6"/>
      <c r="N36" s="13"/>
    </row>
    <row r="37" spans="1:18">
      <c r="A37" s="5"/>
      <c r="B37" s="5"/>
      <c r="C37" s="174"/>
      <c r="D37" s="174"/>
      <c r="E37" s="174"/>
      <c r="F37" s="79" t="s">
        <v>29</v>
      </c>
      <c r="G37" s="174"/>
      <c r="H37" s="174"/>
      <c r="I37" s="174"/>
      <c r="J37" s="31"/>
      <c r="K37" s="6" t="s">
        <v>35</v>
      </c>
      <c r="L37" s="6"/>
      <c r="M37" s="6"/>
      <c r="N37" s="13"/>
    </row>
    <row r="38" spans="1:18">
      <c r="A38" s="5"/>
      <c r="B38" s="5"/>
      <c r="C38" s="174"/>
      <c r="D38" s="174"/>
      <c r="E38" s="174"/>
      <c r="F38" s="79" t="s">
        <v>29</v>
      </c>
      <c r="G38" s="174"/>
      <c r="H38" s="174"/>
      <c r="I38" s="174"/>
      <c r="J38" s="31"/>
      <c r="K38" s="6" t="s">
        <v>35</v>
      </c>
      <c r="L38" s="6"/>
      <c r="M38" s="6"/>
      <c r="N38" s="13"/>
    </row>
    <row r="39" spans="1:18">
      <c r="A39" s="5"/>
      <c r="B39" s="5"/>
      <c r="C39" s="174"/>
      <c r="D39" s="174"/>
      <c r="E39" s="174"/>
      <c r="F39" s="79" t="s">
        <v>29</v>
      </c>
      <c r="G39" s="174"/>
      <c r="H39" s="174"/>
      <c r="I39" s="174"/>
      <c r="J39" s="31"/>
      <c r="K39" s="6" t="s">
        <v>35</v>
      </c>
      <c r="L39" s="6"/>
      <c r="M39" s="32"/>
      <c r="N39" s="33"/>
    </row>
    <row r="40" spans="1:18">
      <c r="A40" s="5"/>
      <c r="B40" s="5"/>
      <c r="C40" s="174"/>
      <c r="D40" s="174"/>
      <c r="E40" s="174"/>
      <c r="F40" s="79" t="s">
        <v>29</v>
      </c>
      <c r="G40" s="174"/>
      <c r="H40" s="174"/>
      <c r="I40" s="174"/>
      <c r="J40" s="31"/>
      <c r="K40" s="6" t="s">
        <v>35</v>
      </c>
      <c r="L40" s="85"/>
      <c r="M40" s="180">
        <f>M25</f>
        <v>3120</v>
      </c>
      <c r="N40" s="181"/>
    </row>
    <row r="41" spans="1:18">
      <c r="A41" s="5"/>
      <c r="B41" s="5"/>
      <c r="C41" s="174"/>
      <c r="D41" s="174"/>
      <c r="E41" s="174"/>
      <c r="F41" s="79" t="s">
        <v>29</v>
      </c>
      <c r="G41" s="174"/>
      <c r="H41" s="174"/>
      <c r="I41" s="174"/>
      <c r="J41" s="31"/>
      <c r="K41" s="35"/>
      <c r="L41" s="36" t="s">
        <v>37</v>
      </c>
      <c r="M41" s="177">
        <v>1</v>
      </c>
      <c r="N41" s="178"/>
      <c r="R41" s="4" t="s">
        <v>38</v>
      </c>
    </row>
    <row r="42" spans="1:18">
      <c r="A42" s="5"/>
      <c r="B42" s="5"/>
      <c r="C42" s="174"/>
      <c r="D42" s="174"/>
      <c r="E42" s="174"/>
      <c r="F42" s="6"/>
      <c r="G42" s="174"/>
      <c r="H42" s="174"/>
      <c r="I42" s="174"/>
      <c r="J42" s="31"/>
      <c r="K42" s="175" t="s">
        <v>39</v>
      </c>
      <c r="L42" s="176"/>
      <c r="M42" s="177">
        <f>111*2</f>
        <v>222</v>
      </c>
      <c r="N42" s="178"/>
      <c r="P42" s="143"/>
      <c r="Q42" s="143"/>
    </row>
    <row r="43" spans="1:18">
      <c r="A43" s="5"/>
      <c r="B43" s="37"/>
      <c r="C43" s="38" t="s">
        <v>40</v>
      </c>
      <c r="D43" s="39"/>
      <c r="E43" s="39"/>
      <c r="F43" s="39"/>
      <c r="G43" s="40"/>
      <c r="H43" s="179"/>
      <c r="I43" s="179"/>
      <c r="J43" s="41">
        <f>SUM(J27:J42)</f>
        <v>1017</v>
      </c>
      <c r="K43" s="42"/>
      <c r="L43" s="80" t="s">
        <v>33</v>
      </c>
      <c r="M43" s="168">
        <f>J43*J44</f>
        <v>2237.4</v>
      </c>
      <c r="N43" s="169"/>
      <c r="P43" s="44"/>
      <c r="Q43" s="6"/>
    </row>
    <row r="44" spans="1:18">
      <c r="A44" s="5"/>
      <c r="B44" s="5"/>
      <c r="C44" s="7"/>
      <c r="D44" s="6"/>
      <c r="E44" s="6"/>
      <c r="F44" s="6"/>
      <c r="G44" s="45"/>
      <c r="I44" s="81" t="s">
        <v>41</v>
      </c>
      <c r="J44" s="46">
        <v>2.2000000000000002</v>
      </c>
      <c r="K44" s="166" t="s">
        <v>42</v>
      </c>
      <c r="L44" s="167"/>
      <c r="M44" s="168"/>
      <c r="N44" s="169"/>
      <c r="P44" s="44"/>
      <c r="Q44" s="6"/>
    </row>
    <row r="45" spans="1:18">
      <c r="A45" s="5"/>
      <c r="B45" s="5"/>
      <c r="C45" s="7"/>
      <c r="D45" s="6"/>
      <c r="E45" s="6"/>
      <c r="F45" s="6"/>
      <c r="G45" s="45"/>
      <c r="H45" s="47"/>
      <c r="I45" s="47"/>
      <c r="J45" s="42"/>
      <c r="K45" s="42"/>
      <c r="L45" s="80" t="s">
        <v>43</v>
      </c>
      <c r="M45" s="170"/>
      <c r="N45" s="171"/>
      <c r="P45" s="44"/>
      <c r="Q45" s="6"/>
    </row>
    <row r="46" spans="1:18">
      <c r="A46" s="5"/>
      <c r="B46" s="5" t="s">
        <v>44</v>
      </c>
      <c r="C46" s="6"/>
      <c r="D46" s="6"/>
      <c r="E46" s="85"/>
      <c r="F46" s="164">
        <v>0</v>
      </c>
      <c r="G46" s="165"/>
      <c r="H46" s="80"/>
      <c r="I46" s="80"/>
      <c r="J46" s="80"/>
      <c r="K46" s="6" t="s">
        <v>45</v>
      </c>
      <c r="L46" s="85"/>
      <c r="M46" s="172">
        <f>M43+M42+M40+M44+M45</f>
        <v>5579.4</v>
      </c>
      <c r="N46" s="173"/>
      <c r="O46" s="48"/>
      <c r="P46" s="44"/>
      <c r="Q46" s="11"/>
    </row>
    <row r="47" spans="1:18">
      <c r="A47" s="5"/>
      <c r="B47" s="5" t="s">
        <v>46</v>
      </c>
      <c r="C47" s="6"/>
      <c r="D47" s="6"/>
      <c r="E47" s="85"/>
      <c r="F47" s="152">
        <v>0</v>
      </c>
      <c r="G47" s="153"/>
      <c r="H47" s="80"/>
      <c r="I47" s="80"/>
      <c r="J47" s="80"/>
      <c r="K47" s="6" t="s">
        <v>47</v>
      </c>
      <c r="L47" s="85"/>
      <c r="M47" s="172"/>
      <c r="N47" s="173"/>
      <c r="P47" s="44"/>
      <c r="Q47" s="11"/>
    </row>
    <row r="48" spans="1:18">
      <c r="A48" s="5"/>
      <c r="B48" s="5" t="s">
        <v>48</v>
      </c>
      <c r="C48" s="6"/>
      <c r="D48" s="6"/>
      <c r="E48" s="85"/>
      <c r="F48" s="162">
        <f>SUM(F46:G47)</f>
        <v>0</v>
      </c>
      <c r="G48" s="163"/>
      <c r="H48" s="80"/>
      <c r="I48" s="80"/>
      <c r="J48" s="80"/>
      <c r="K48" s="6"/>
      <c r="L48" s="85"/>
      <c r="M48" s="49"/>
      <c r="N48" s="50"/>
      <c r="P48" s="44"/>
      <c r="Q48" s="51"/>
    </row>
    <row r="49" spans="1:17">
      <c r="A49" s="5"/>
      <c r="B49" s="5" t="s">
        <v>49</v>
      </c>
      <c r="C49" s="6"/>
      <c r="D49" s="6"/>
      <c r="E49" s="85"/>
      <c r="F49" s="152">
        <v>0</v>
      </c>
      <c r="G49" s="153"/>
      <c r="H49" s="80"/>
      <c r="I49" s="80"/>
      <c r="J49" s="80"/>
      <c r="K49" s="6"/>
      <c r="L49" s="85"/>
      <c r="M49" s="49"/>
      <c r="N49" s="50"/>
      <c r="P49" s="44"/>
      <c r="Q49" s="11"/>
    </row>
    <row r="50" spans="1:17">
      <c r="A50" s="5"/>
      <c r="B50" s="5" t="s">
        <v>48</v>
      </c>
      <c r="C50" s="6"/>
      <c r="D50" s="6"/>
      <c r="E50" s="85"/>
      <c r="F50" s="162">
        <f>SUM(F48:G49)</f>
        <v>0</v>
      </c>
      <c r="G50" s="163"/>
      <c r="H50" s="80"/>
      <c r="I50" s="80"/>
      <c r="J50" s="80"/>
      <c r="K50" s="6"/>
      <c r="L50" s="85"/>
      <c r="M50" s="49"/>
      <c r="N50" s="50"/>
      <c r="P50" s="44"/>
      <c r="Q50" s="11"/>
    </row>
    <row r="51" spans="1:17">
      <c r="A51" s="5"/>
      <c r="B51" s="5" t="s">
        <v>33</v>
      </c>
      <c r="C51" s="6"/>
      <c r="D51" s="6"/>
      <c r="E51" s="85"/>
      <c r="F51" s="164">
        <v>0</v>
      </c>
      <c r="G51" s="165"/>
      <c r="H51" s="6"/>
      <c r="I51" s="52" t="s">
        <v>50</v>
      </c>
      <c r="J51" s="39"/>
      <c r="K51" s="39"/>
      <c r="L51" s="39"/>
      <c r="M51" s="39"/>
      <c r="N51" s="53"/>
      <c r="P51" s="44"/>
      <c r="Q51" s="11"/>
    </row>
    <row r="52" spans="1:17">
      <c r="A52" s="5"/>
      <c r="B52" s="5" t="s">
        <v>51</v>
      </c>
      <c r="C52" s="6"/>
      <c r="D52" s="6"/>
      <c r="E52" s="85"/>
      <c r="F52" s="152">
        <v>0</v>
      </c>
      <c r="G52" s="153"/>
      <c r="H52" s="6"/>
      <c r="I52" s="54"/>
      <c r="J52" s="55"/>
      <c r="K52" s="55"/>
      <c r="L52" s="55"/>
      <c r="M52" s="55"/>
      <c r="N52" s="56"/>
      <c r="P52" s="6"/>
      <c r="Q52" s="6"/>
    </row>
    <row r="53" spans="1:17">
      <c r="A53" s="5"/>
      <c r="B53" s="5" t="s">
        <v>43</v>
      </c>
      <c r="C53" s="6"/>
      <c r="D53" s="6"/>
      <c r="E53" s="85" t="s">
        <v>52</v>
      </c>
      <c r="F53" s="152">
        <v>0</v>
      </c>
      <c r="G53" s="153"/>
      <c r="H53" s="6"/>
      <c r="I53" s="54"/>
      <c r="J53" s="55"/>
      <c r="K53" s="55"/>
      <c r="L53" s="55"/>
      <c r="M53" s="55"/>
      <c r="N53" s="56"/>
      <c r="P53" s="6"/>
      <c r="Q53" s="6"/>
    </row>
    <row r="54" spans="1:17">
      <c r="A54" s="5"/>
      <c r="B54" s="5" t="s">
        <v>53</v>
      </c>
      <c r="C54" s="6"/>
      <c r="D54" s="6"/>
      <c r="E54" s="85"/>
      <c r="F54" s="152">
        <v>0</v>
      </c>
      <c r="G54" s="153"/>
      <c r="H54" s="57"/>
      <c r="I54" s="54"/>
      <c r="J54" s="55"/>
      <c r="K54" s="55"/>
      <c r="L54" s="55"/>
      <c r="M54" s="55"/>
      <c r="N54" s="56"/>
      <c r="P54" s="143"/>
      <c r="Q54" s="143"/>
    </row>
    <row r="55" spans="1:17">
      <c r="A55" s="5"/>
      <c r="B55" s="5" t="s">
        <v>47</v>
      </c>
      <c r="C55" s="6"/>
      <c r="D55" s="6"/>
      <c r="E55" s="85"/>
      <c r="F55" s="154">
        <f>SUM(F50:G54)</f>
        <v>0</v>
      </c>
      <c r="G55" s="155"/>
      <c r="H55" s="6"/>
      <c r="I55" s="54"/>
      <c r="J55" s="55"/>
      <c r="K55" s="55"/>
      <c r="L55" s="55"/>
      <c r="M55" s="55"/>
      <c r="N55" s="56"/>
      <c r="P55" s="44"/>
      <c r="Q55" s="6"/>
    </row>
    <row r="56" spans="1:17">
      <c r="A56" s="5"/>
      <c r="B56" s="5" t="s">
        <v>54</v>
      </c>
      <c r="C56" s="6"/>
      <c r="D56" s="6"/>
      <c r="E56" s="85"/>
      <c r="F56" s="156">
        <f>+M46-F55</f>
        <v>5579.4</v>
      </c>
      <c r="G56" s="157"/>
      <c r="H56" s="6"/>
      <c r="I56" s="58"/>
      <c r="J56" s="31"/>
      <c r="K56" s="31"/>
      <c r="L56" s="31"/>
      <c r="M56" s="31"/>
      <c r="N56" s="59"/>
      <c r="P56" s="44"/>
      <c r="Q56" s="6"/>
    </row>
    <row r="57" spans="1:17" ht="12" thickBot="1">
      <c r="A57" s="5"/>
      <c r="B57" s="60" t="s">
        <v>48</v>
      </c>
      <c r="C57" s="30"/>
      <c r="D57" s="30"/>
      <c r="E57" s="61"/>
      <c r="F57" s="158">
        <f>+F55+F56</f>
        <v>5579.4</v>
      </c>
      <c r="G57" s="159"/>
      <c r="H57" s="6"/>
      <c r="I57" s="62"/>
      <c r="J57" s="31"/>
      <c r="K57" s="31"/>
      <c r="L57" s="31"/>
      <c r="M57" s="31"/>
      <c r="N57" s="59"/>
      <c r="P57" s="44"/>
      <c r="Q57" s="11"/>
    </row>
    <row r="58" spans="1:17">
      <c r="A58" s="5"/>
      <c r="B58" s="142" t="s">
        <v>55</v>
      </c>
      <c r="C58" s="143"/>
      <c r="D58" s="143"/>
      <c r="E58" s="143"/>
      <c r="F58" s="143"/>
      <c r="G58" s="143"/>
      <c r="H58" s="6"/>
      <c r="I58" s="160" t="s">
        <v>56</v>
      </c>
      <c r="J58" s="160"/>
      <c r="K58" s="160"/>
      <c r="L58" s="160"/>
      <c r="M58" s="160"/>
      <c r="N58" s="161"/>
      <c r="P58" s="44"/>
      <c r="Q58" s="11"/>
    </row>
    <row r="59" spans="1:17" ht="1.5" customHeight="1">
      <c r="A59" s="5"/>
      <c r="B59" s="78"/>
      <c r="C59" s="79"/>
      <c r="D59" s="79"/>
      <c r="E59" s="79"/>
      <c r="F59" s="79"/>
      <c r="G59" s="79"/>
      <c r="H59" s="6"/>
      <c r="I59" s="79"/>
      <c r="J59" s="79"/>
      <c r="K59" s="79"/>
      <c r="L59" s="79"/>
      <c r="M59" s="79"/>
      <c r="N59" s="83"/>
      <c r="P59" s="44"/>
      <c r="Q59" s="11" t="s">
        <v>57</v>
      </c>
    </row>
    <row r="60" spans="1:17" ht="11.25" hidden="1" customHeight="1">
      <c r="A60" s="5"/>
      <c r="B60" s="142"/>
      <c r="C60" s="143"/>
      <c r="D60" s="143"/>
      <c r="E60" s="143"/>
      <c r="F60" s="143"/>
      <c r="G60" s="143"/>
      <c r="H60" s="6"/>
      <c r="I60" s="6"/>
      <c r="J60" s="6"/>
      <c r="K60" s="6"/>
      <c r="L60" s="6"/>
      <c r="M60" s="6"/>
      <c r="N60" s="13"/>
      <c r="P60" s="44"/>
      <c r="Q60" s="11" t="s">
        <v>58</v>
      </c>
    </row>
    <row r="61" spans="1:17" ht="16.5" customHeight="1">
      <c r="A61" s="5"/>
      <c r="B61" s="146" t="s">
        <v>59</v>
      </c>
      <c r="C61" s="147"/>
      <c r="D61" s="147"/>
      <c r="E61" s="147"/>
      <c r="F61" s="147"/>
      <c r="G61" s="147"/>
      <c r="H61" s="6"/>
      <c r="I61" s="147" t="s">
        <v>118</v>
      </c>
      <c r="J61" s="147"/>
      <c r="K61" s="147"/>
      <c r="L61" s="147"/>
      <c r="M61" s="147"/>
      <c r="N61" s="148"/>
      <c r="P61" s="44"/>
      <c r="Q61" s="11"/>
    </row>
    <row r="62" spans="1:17">
      <c r="A62" s="5"/>
      <c r="B62" s="142" t="s">
        <v>57</v>
      </c>
      <c r="C62" s="143"/>
      <c r="D62" s="143"/>
      <c r="E62" s="143"/>
      <c r="F62" s="143"/>
      <c r="G62" s="143"/>
      <c r="H62" s="6"/>
      <c r="I62" s="142" t="s">
        <v>57</v>
      </c>
      <c r="J62" s="143"/>
      <c r="K62" s="143"/>
      <c r="L62" s="143"/>
      <c r="M62" s="143"/>
      <c r="N62" s="143"/>
      <c r="P62" s="6"/>
      <c r="Q62" s="6"/>
    </row>
    <row r="63" spans="1:17" ht="26.25" customHeight="1">
      <c r="A63" s="5"/>
      <c r="B63" s="149" t="s">
        <v>60</v>
      </c>
      <c r="C63" s="150"/>
      <c r="D63" s="150"/>
      <c r="E63" s="150"/>
      <c r="F63" s="150"/>
      <c r="G63" s="150"/>
      <c r="H63" s="6"/>
      <c r="I63" s="150" t="s">
        <v>119</v>
      </c>
      <c r="J63" s="150"/>
      <c r="K63" s="150"/>
      <c r="L63" s="150"/>
      <c r="M63" s="150"/>
      <c r="N63" s="151"/>
      <c r="P63" s="6"/>
      <c r="Q63" s="6"/>
    </row>
    <row r="64" spans="1:17" ht="2.25" customHeight="1">
      <c r="A64" s="5"/>
      <c r="B64" s="142" t="s">
        <v>61</v>
      </c>
      <c r="C64" s="143"/>
      <c r="D64" s="143"/>
      <c r="E64" s="143"/>
      <c r="F64" s="143"/>
      <c r="G64" s="143"/>
      <c r="H64" s="6"/>
      <c r="I64" s="144"/>
      <c r="J64" s="144"/>
      <c r="K64" s="144"/>
      <c r="L64" s="144"/>
      <c r="M64" s="144"/>
      <c r="N64" s="145"/>
      <c r="P64" s="6"/>
      <c r="Q64" s="6"/>
    </row>
    <row r="65" spans="1:17" ht="0.75" hidden="1" customHeight="1">
      <c r="A65" s="5"/>
      <c r="B65" s="5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13"/>
      <c r="P65" s="6"/>
      <c r="Q65" s="6"/>
    </row>
    <row r="66" spans="1:17" ht="14.25" customHeight="1" thickBot="1">
      <c r="A66" s="65"/>
      <c r="B66" s="65"/>
      <c r="C66" s="66"/>
      <c r="D66" s="66"/>
      <c r="E66" s="66"/>
      <c r="F66" s="66"/>
      <c r="G66" s="66"/>
      <c r="H66" s="66"/>
      <c r="I66" s="66" t="s">
        <v>62</v>
      </c>
      <c r="J66" s="66">
        <v>7862</v>
      </c>
      <c r="K66" s="66"/>
      <c r="L66" s="67"/>
      <c r="M66" s="68"/>
      <c r="N66" s="69"/>
      <c r="P66" s="6"/>
      <c r="Q66" s="6"/>
    </row>
    <row r="67" spans="1:17" ht="36" customHeight="1">
      <c r="N67" s="4" t="s">
        <v>63</v>
      </c>
      <c r="P67" s="6"/>
      <c r="Q67" s="6"/>
    </row>
    <row r="68" spans="1:17">
      <c r="P68" s="6"/>
      <c r="Q68" s="6"/>
    </row>
    <row r="69" spans="1:17">
      <c r="P69" s="6"/>
      <c r="Q69" s="6"/>
    </row>
    <row r="70" spans="1:17">
      <c r="P70" s="6"/>
      <c r="Q70" s="6"/>
    </row>
    <row r="71" spans="1:17">
      <c r="P71" s="6"/>
      <c r="Q71" s="6"/>
    </row>
    <row r="72" spans="1:17">
      <c r="P72" s="6"/>
      <c r="Q72" s="6"/>
    </row>
    <row r="73" spans="1:17">
      <c r="P73" s="6"/>
      <c r="Q73" s="6"/>
    </row>
    <row r="74" spans="1:17">
      <c r="P74" s="6"/>
      <c r="Q74" s="6"/>
    </row>
    <row r="75" spans="1:17">
      <c r="P75" s="6"/>
      <c r="Q75" s="6"/>
    </row>
    <row r="76" spans="1:17">
      <c r="P76" s="6"/>
      <c r="Q76" s="6"/>
    </row>
    <row r="77" spans="1:17">
      <c r="P77" s="6"/>
      <c r="Q77" s="6"/>
    </row>
    <row r="78" spans="1:17">
      <c r="P78" s="6"/>
      <c r="Q78" s="6"/>
    </row>
  </sheetData>
  <mergeCells count="100">
    <mergeCell ref="B11:C11"/>
    <mergeCell ref="D11:N11"/>
    <mergeCell ref="M2:N2"/>
    <mergeCell ref="L3:M3"/>
    <mergeCell ref="L8:M8"/>
    <mergeCell ref="K9:L9"/>
    <mergeCell ref="M9:N9"/>
    <mergeCell ref="B19:N19"/>
    <mergeCell ref="B20:E20"/>
    <mergeCell ref="F20:I20"/>
    <mergeCell ref="J20:K20"/>
    <mergeCell ref="L20:N20"/>
    <mergeCell ref="B13:N15"/>
    <mergeCell ref="G16:H16"/>
    <mergeCell ref="L16:M16"/>
    <mergeCell ref="B17:N17"/>
    <mergeCell ref="B18:C18"/>
    <mergeCell ref="E18:G18"/>
    <mergeCell ref="I18:J18"/>
    <mergeCell ref="L18:M18"/>
    <mergeCell ref="M27:N27"/>
    <mergeCell ref="C28:E28"/>
    <mergeCell ref="G28:I28"/>
    <mergeCell ref="F21:I21"/>
    <mergeCell ref="J21:K21"/>
    <mergeCell ref="L21:N21"/>
    <mergeCell ref="M24:N24"/>
    <mergeCell ref="F25:G25"/>
    <mergeCell ref="M25:N25"/>
    <mergeCell ref="F26:G26"/>
    <mergeCell ref="M26:N26"/>
    <mergeCell ref="B21:E21"/>
    <mergeCell ref="F23:G23"/>
    <mergeCell ref="F24:G24"/>
    <mergeCell ref="C27:E27"/>
    <mergeCell ref="G27:I27"/>
    <mergeCell ref="C30:E30"/>
    <mergeCell ref="G30:I30"/>
    <mergeCell ref="C31:E31"/>
    <mergeCell ref="G31:I31"/>
    <mergeCell ref="C29:E29"/>
    <mergeCell ref="G29:I29"/>
    <mergeCell ref="C32:E32"/>
    <mergeCell ref="G32:I32"/>
    <mergeCell ref="C33:E33"/>
    <mergeCell ref="G33:I33"/>
    <mergeCell ref="C34:E34"/>
    <mergeCell ref="G34:I34"/>
    <mergeCell ref="C35:E35"/>
    <mergeCell ref="G35:I35"/>
    <mergeCell ref="C36:E36"/>
    <mergeCell ref="G36:I36"/>
    <mergeCell ref="C37:E37"/>
    <mergeCell ref="G37:I37"/>
    <mergeCell ref="P42:Q42"/>
    <mergeCell ref="H43:I43"/>
    <mergeCell ref="M43:N43"/>
    <mergeCell ref="C39:E39"/>
    <mergeCell ref="G39:I39"/>
    <mergeCell ref="C40:E40"/>
    <mergeCell ref="G40:I40"/>
    <mergeCell ref="M40:N40"/>
    <mergeCell ref="C41:E41"/>
    <mergeCell ref="G41:I41"/>
    <mergeCell ref="M41:N41"/>
    <mergeCell ref="F48:G48"/>
    <mergeCell ref="F49:G49"/>
    <mergeCell ref="F50:G50"/>
    <mergeCell ref="C38:E38"/>
    <mergeCell ref="G38:I38"/>
    <mergeCell ref="F47:G47"/>
    <mergeCell ref="M47:N47"/>
    <mergeCell ref="C42:E42"/>
    <mergeCell ref="G42:I42"/>
    <mergeCell ref="K42:L42"/>
    <mergeCell ref="M42:N42"/>
    <mergeCell ref="K44:L44"/>
    <mergeCell ref="M44:N44"/>
    <mergeCell ref="M45:N45"/>
    <mergeCell ref="F46:G46"/>
    <mergeCell ref="M46:N46"/>
    <mergeCell ref="F51:G51"/>
    <mergeCell ref="F52:G52"/>
    <mergeCell ref="P54:Q54"/>
    <mergeCell ref="F55:G55"/>
    <mergeCell ref="F56:G56"/>
    <mergeCell ref="F53:G53"/>
    <mergeCell ref="F54:G54"/>
    <mergeCell ref="F57:G57"/>
    <mergeCell ref="B64:G64"/>
    <mergeCell ref="I64:N64"/>
    <mergeCell ref="B60:G60"/>
    <mergeCell ref="B61:G61"/>
    <mergeCell ref="I61:N61"/>
    <mergeCell ref="B62:G62"/>
    <mergeCell ref="I62:N62"/>
    <mergeCell ref="B63:G63"/>
    <mergeCell ref="I63:N63"/>
    <mergeCell ref="B58:G58"/>
    <mergeCell ref="I58:N58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95" orientation="portrait" r:id="rId1"/>
  <headerFooter alignWithMargins="0"/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"/>
  <dimension ref="A1:V78"/>
  <sheetViews>
    <sheetView zoomScaleNormal="100" workbookViewId="0">
      <selection activeCell="B13" sqref="B13:N15"/>
    </sheetView>
  </sheetViews>
  <sheetFormatPr baseColWidth="10" defaultColWidth="6.7109375" defaultRowHeight="11.25"/>
  <cols>
    <col min="1" max="1" width="0.42578125" style="4" customWidth="1"/>
    <col min="2" max="2" width="6.7109375" style="4" customWidth="1"/>
    <col min="3" max="3" width="8.140625" style="4" customWidth="1"/>
    <col min="4" max="6" width="6.7109375" style="4" customWidth="1"/>
    <col min="7" max="7" width="6.28515625" style="4" customWidth="1"/>
    <col min="8" max="8" width="3.28515625" style="4" customWidth="1"/>
    <col min="9" max="9" width="7.7109375" style="4" customWidth="1"/>
    <col min="10" max="10" width="9.5703125" style="4" customWidth="1"/>
    <col min="11" max="11" width="4" style="4" customWidth="1"/>
    <col min="12" max="12" width="7" style="4" customWidth="1"/>
    <col min="13" max="13" width="5.28515625" style="4" bestFit="1" customWidth="1"/>
    <col min="14" max="14" width="16.28515625" style="4" customWidth="1"/>
    <col min="15" max="15" width="8.140625" style="4" bestFit="1" customWidth="1"/>
    <col min="16" max="16" width="9.28515625" style="4" bestFit="1" customWidth="1"/>
    <col min="17" max="17" width="10.28515625" style="4" bestFit="1" customWidth="1"/>
    <col min="18" max="16384" width="6.7109375" style="4"/>
  </cols>
  <sheetData>
    <row r="1" spans="1:22">
      <c r="A1" s="1"/>
      <c r="B1" s="1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</row>
    <row r="2" spans="1:22">
      <c r="A2" s="5"/>
      <c r="B2" s="5"/>
      <c r="C2" s="6"/>
      <c r="D2" s="6"/>
      <c r="E2" s="6"/>
      <c r="F2" s="6"/>
      <c r="G2" s="6"/>
      <c r="H2" s="6"/>
      <c r="I2" s="6"/>
      <c r="J2" s="6"/>
      <c r="K2" s="6"/>
      <c r="L2" s="7" t="s">
        <v>0</v>
      </c>
      <c r="M2" s="198">
        <v>10</v>
      </c>
      <c r="N2" s="200"/>
    </row>
    <row r="3" spans="1:22">
      <c r="A3" s="5"/>
      <c r="B3" s="5"/>
      <c r="C3" s="6"/>
      <c r="D3" s="6"/>
      <c r="E3" s="6"/>
      <c r="F3" s="6"/>
      <c r="G3" s="6"/>
      <c r="H3" s="6"/>
      <c r="I3" s="6"/>
      <c r="J3" s="6"/>
      <c r="K3" s="6"/>
      <c r="L3" s="179" t="s">
        <v>1</v>
      </c>
      <c r="M3" s="213"/>
      <c r="N3" s="8">
        <v>7862</v>
      </c>
    </row>
    <row r="4" spans="1:22">
      <c r="A4" s="5"/>
      <c r="B4" s="5"/>
      <c r="C4" s="6"/>
      <c r="D4" s="6"/>
      <c r="E4" s="6"/>
      <c r="F4" s="6"/>
      <c r="G4" s="6"/>
      <c r="H4" s="6"/>
      <c r="I4" s="6"/>
      <c r="J4" s="6"/>
      <c r="K4" s="6"/>
      <c r="L4" s="81"/>
      <c r="M4" s="81"/>
      <c r="N4" s="10" t="s">
        <v>2</v>
      </c>
    </row>
    <row r="5" spans="1:22">
      <c r="A5" s="5"/>
      <c r="B5" s="5"/>
      <c r="C5" s="6"/>
      <c r="D5" s="6"/>
      <c r="E5" s="6"/>
      <c r="F5" s="6"/>
      <c r="G5" s="11"/>
      <c r="H5" s="6"/>
      <c r="I5" s="6"/>
      <c r="J5" s="6"/>
      <c r="K5" s="6"/>
      <c r="L5" s="81" t="s">
        <v>3</v>
      </c>
      <c r="M5" s="81"/>
      <c r="N5" s="12"/>
    </row>
    <row r="6" spans="1:22">
      <c r="A6" s="5"/>
      <c r="B6" s="5"/>
      <c r="C6" s="6"/>
      <c r="D6" s="6"/>
      <c r="E6" s="6"/>
      <c r="F6" s="6"/>
      <c r="G6" s="11" t="s">
        <v>4</v>
      </c>
      <c r="H6" s="6"/>
      <c r="I6" s="6"/>
      <c r="J6" s="6"/>
      <c r="K6" s="6"/>
      <c r="L6" s="6"/>
      <c r="M6" s="6"/>
      <c r="N6" s="13"/>
    </row>
    <row r="7" spans="1:22">
      <c r="A7" s="5"/>
      <c r="B7" s="5"/>
      <c r="C7" s="6"/>
      <c r="D7" s="6"/>
      <c r="E7" s="6"/>
      <c r="F7" s="11"/>
      <c r="G7" s="11"/>
      <c r="H7" s="6"/>
      <c r="I7" s="6"/>
      <c r="J7" s="6"/>
      <c r="K7" s="6"/>
      <c r="L7" s="6"/>
      <c r="M7" s="6"/>
      <c r="N7" s="13"/>
    </row>
    <row r="8" spans="1:22" ht="12" thickBot="1">
      <c r="A8" s="5"/>
      <c r="B8" s="5"/>
      <c r="C8" s="6"/>
      <c r="D8" s="6"/>
      <c r="E8" s="6"/>
      <c r="F8" s="6"/>
      <c r="G8" s="6" t="s">
        <v>5</v>
      </c>
      <c r="H8" s="6"/>
      <c r="I8" s="6"/>
      <c r="J8" s="14">
        <v>15</v>
      </c>
      <c r="K8" s="79" t="s">
        <v>6</v>
      </c>
      <c r="L8" s="147" t="s">
        <v>64</v>
      </c>
      <c r="M8" s="147"/>
      <c r="N8" s="13">
        <v>2019</v>
      </c>
    </row>
    <row r="9" spans="1:22">
      <c r="A9" s="5"/>
      <c r="B9" s="5"/>
      <c r="C9" s="6"/>
      <c r="D9" s="6"/>
      <c r="E9" s="6"/>
      <c r="F9" s="6"/>
      <c r="G9" s="6"/>
      <c r="H9" s="6"/>
      <c r="I9" s="6"/>
      <c r="J9" s="6"/>
      <c r="K9" s="143" t="s">
        <v>7</v>
      </c>
      <c r="L9" s="143"/>
      <c r="M9" s="172">
        <f>M46</f>
        <v>2950.4</v>
      </c>
      <c r="N9" s="173"/>
    </row>
    <row r="10" spans="1:22" ht="13.5" customHeight="1">
      <c r="A10" s="5"/>
      <c r="B10" s="5" t="s">
        <v>8</v>
      </c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13"/>
    </row>
    <row r="11" spans="1:22">
      <c r="A11" s="84"/>
      <c r="B11" s="214">
        <f>$M$9</f>
        <v>2950.4</v>
      </c>
      <c r="C11" s="215"/>
      <c r="D11" s="216" t="s">
        <v>112</v>
      </c>
      <c r="E11" s="216"/>
      <c r="F11" s="216"/>
      <c r="G11" s="216"/>
      <c r="H11" s="216"/>
      <c r="I11" s="216"/>
      <c r="J11" s="216"/>
      <c r="K11" s="216"/>
      <c r="L11" s="216"/>
      <c r="M11" s="216"/>
      <c r="N11" s="217"/>
    </row>
    <row r="12" spans="1:22">
      <c r="A12" s="5"/>
      <c r="B12" s="5" t="s">
        <v>9</v>
      </c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13"/>
      <c r="P12" s="4" t="s">
        <v>10</v>
      </c>
      <c r="T12" s="4" t="s">
        <v>11</v>
      </c>
    </row>
    <row r="13" spans="1:22" ht="12.75" customHeight="1">
      <c r="A13" s="5"/>
      <c r="B13" s="206" t="s">
        <v>109</v>
      </c>
      <c r="C13" s="207"/>
      <c r="D13" s="207"/>
      <c r="E13" s="207"/>
      <c r="F13" s="207"/>
      <c r="G13" s="207"/>
      <c r="H13" s="207"/>
      <c r="I13" s="207"/>
      <c r="J13" s="207"/>
      <c r="K13" s="207"/>
      <c r="L13" s="207"/>
      <c r="M13" s="207"/>
      <c r="N13" s="208"/>
    </row>
    <row r="14" spans="1:22">
      <c r="A14" s="5"/>
      <c r="B14" s="206"/>
      <c r="C14" s="207"/>
      <c r="D14" s="207"/>
      <c r="E14" s="207"/>
      <c r="F14" s="207"/>
      <c r="G14" s="207"/>
      <c r="H14" s="207"/>
      <c r="I14" s="207"/>
      <c r="J14" s="207"/>
      <c r="K14" s="207"/>
      <c r="L14" s="207"/>
      <c r="M14" s="207"/>
      <c r="N14" s="208"/>
      <c r="V14" s="4" t="s">
        <v>11</v>
      </c>
    </row>
    <row r="15" spans="1:22">
      <c r="A15" s="5"/>
      <c r="B15" s="206"/>
      <c r="C15" s="207"/>
      <c r="D15" s="207"/>
      <c r="E15" s="207"/>
      <c r="F15" s="207"/>
      <c r="G15" s="207"/>
      <c r="H15" s="207"/>
      <c r="I15" s="207"/>
      <c r="J15" s="207"/>
      <c r="K15" s="207"/>
      <c r="L15" s="207"/>
      <c r="M15" s="207"/>
      <c r="N15" s="208"/>
    </row>
    <row r="16" spans="1:22">
      <c r="A16" s="5"/>
      <c r="B16" s="5" t="s">
        <v>12</v>
      </c>
      <c r="C16" s="6"/>
      <c r="D16" s="6"/>
      <c r="E16" s="82">
        <v>20</v>
      </c>
      <c r="F16" s="79" t="s">
        <v>6</v>
      </c>
      <c r="G16" s="147" t="s">
        <v>64</v>
      </c>
      <c r="H16" s="147"/>
      <c r="I16" s="79" t="s">
        <v>13</v>
      </c>
      <c r="J16" s="82">
        <v>21</v>
      </c>
      <c r="K16" s="79" t="s">
        <v>14</v>
      </c>
      <c r="L16" s="147" t="s">
        <v>15</v>
      </c>
      <c r="M16" s="147"/>
      <c r="N16" s="13">
        <v>2019</v>
      </c>
      <c r="P16" s="19"/>
    </row>
    <row r="17" spans="1:22" ht="12" thickBot="1">
      <c r="A17" s="5"/>
      <c r="B17" s="192">
        <v>27</v>
      </c>
      <c r="C17" s="193"/>
      <c r="D17" s="193"/>
      <c r="E17" s="193"/>
      <c r="F17" s="193"/>
      <c r="G17" s="193"/>
      <c r="H17" s="193"/>
      <c r="I17" s="193"/>
      <c r="J17" s="193"/>
      <c r="K17" s="193"/>
      <c r="L17" s="193"/>
      <c r="M17" s="193"/>
      <c r="N17" s="194"/>
    </row>
    <row r="18" spans="1:22" ht="12" thickBot="1">
      <c r="A18" s="5"/>
      <c r="B18" s="142" t="s">
        <v>16</v>
      </c>
      <c r="C18" s="209"/>
      <c r="D18" s="20"/>
      <c r="E18" s="210" t="s">
        <v>17</v>
      </c>
      <c r="F18" s="211"/>
      <c r="G18" s="212"/>
      <c r="H18" s="20" t="s">
        <v>18</v>
      </c>
      <c r="I18" s="210" t="s">
        <v>19</v>
      </c>
      <c r="J18" s="212"/>
      <c r="K18" s="20"/>
      <c r="L18" s="210" t="s">
        <v>20</v>
      </c>
      <c r="M18" s="212"/>
      <c r="N18" s="20"/>
      <c r="V18" s="4" t="s">
        <v>11</v>
      </c>
    </row>
    <row r="19" spans="1:22">
      <c r="A19" s="5"/>
      <c r="B19" s="192" t="s">
        <v>3</v>
      </c>
      <c r="C19" s="193"/>
      <c r="D19" s="193"/>
      <c r="E19" s="193"/>
      <c r="F19" s="193"/>
      <c r="G19" s="193"/>
      <c r="H19" s="193"/>
      <c r="I19" s="193"/>
      <c r="J19" s="193"/>
      <c r="K19" s="193"/>
      <c r="L19" s="193"/>
      <c r="M19" s="193"/>
      <c r="N19" s="194"/>
      <c r="Q19" s="4" t="s">
        <v>11</v>
      </c>
    </row>
    <row r="20" spans="1:22" ht="12.75" customHeight="1">
      <c r="A20" s="5"/>
      <c r="B20" s="195"/>
      <c r="C20" s="196"/>
      <c r="D20" s="196"/>
      <c r="E20" s="197"/>
      <c r="F20" s="198"/>
      <c r="G20" s="174"/>
      <c r="H20" s="174"/>
      <c r="I20" s="199"/>
      <c r="J20" s="198"/>
      <c r="K20" s="199"/>
      <c r="L20" s="198"/>
      <c r="M20" s="174"/>
      <c r="N20" s="200"/>
      <c r="Q20" s="4" t="s">
        <v>11</v>
      </c>
    </row>
    <row r="21" spans="1:22">
      <c r="A21" s="5"/>
      <c r="B21" s="201" t="s">
        <v>21</v>
      </c>
      <c r="C21" s="202"/>
      <c r="D21" s="202"/>
      <c r="E21" s="203"/>
      <c r="F21" s="204" t="s">
        <v>22</v>
      </c>
      <c r="G21" s="202"/>
      <c r="H21" s="202"/>
      <c r="I21" s="203"/>
      <c r="J21" s="204" t="s">
        <v>23</v>
      </c>
      <c r="K21" s="203"/>
      <c r="L21" s="204" t="s">
        <v>24</v>
      </c>
      <c r="M21" s="202"/>
      <c r="N21" s="205"/>
    </row>
    <row r="22" spans="1:22">
      <c r="A22" s="5"/>
      <c r="B22" s="22" t="s">
        <v>25</v>
      </c>
      <c r="C22" s="6"/>
      <c r="D22" s="6"/>
      <c r="E22" s="11"/>
      <c r="F22" s="6"/>
      <c r="G22" s="6"/>
      <c r="H22" s="6"/>
      <c r="I22" s="6"/>
      <c r="J22" s="6"/>
      <c r="K22" s="6"/>
      <c r="L22" s="6"/>
      <c r="M22" s="6"/>
      <c r="N22" s="13"/>
    </row>
    <row r="23" spans="1:22">
      <c r="A23" s="5"/>
      <c r="B23" s="5"/>
      <c r="C23" s="6" t="s">
        <v>26</v>
      </c>
      <c r="D23" s="6"/>
      <c r="E23" s="79"/>
      <c r="F23" s="147" t="s">
        <v>27</v>
      </c>
      <c r="G23" s="147"/>
      <c r="H23" s="6"/>
      <c r="I23" s="6"/>
      <c r="J23" s="11"/>
      <c r="K23" s="6"/>
      <c r="L23" s="6"/>
      <c r="M23" s="6"/>
      <c r="N23" s="13"/>
    </row>
    <row r="24" spans="1:22">
      <c r="A24" s="5"/>
      <c r="B24" s="5" t="s">
        <v>28</v>
      </c>
      <c r="C24" s="6"/>
      <c r="D24" s="23">
        <v>1</v>
      </c>
      <c r="E24" s="79" t="s">
        <v>29</v>
      </c>
      <c r="F24" s="168">
        <v>1280</v>
      </c>
      <c r="G24" s="184"/>
      <c r="H24" s="6" t="s">
        <v>30</v>
      </c>
      <c r="I24" s="6"/>
      <c r="J24" s="24"/>
      <c r="K24" s="6"/>
      <c r="L24" s="6"/>
      <c r="M24" s="185"/>
      <c r="N24" s="186"/>
    </row>
    <row r="25" spans="1:22">
      <c r="A25" s="5"/>
      <c r="B25" s="5" t="s">
        <v>28</v>
      </c>
      <c r="C25" s="6"/>
      <c r="D25" s="23">
        <v>1</v>
      </c>
      <c r="E25" s="79" t="s">
        <v>29</v>
      </c>
      <c r="F25" s="187">
        <v>880</v>
      </c>
      <c r="G25" s="187"/>
      <c r="H25" s="6" t="s">
        <v>31</v>
      </c>
      <c r="I25" s="6"/>
      <c r="J25" s="11"/>
      <c r="K25" s="6" t="s">
        <v>32</v>
      </c>
      <c r="L25" s="6"/>
      <c r="M25" s="188">
        <f>D24*F24+D25*F25</f>
        <v>2160</v>
      </c>
      <c r="N25" s="188"/>
    </row>
    <row r="26" spans="1:22">
      <c r="A26" s="5"/>
      <c r="B26" s="22" t="s">
        <v>33</v>
      </c>
      <c r="C26" s="6"/>
      <c r="D26" s="25"/>
      <c r="E26" s="79"/>
      <c r="F26" s="189"/>
      <c r="G26" s="189"/>
      <c r="H26" s="6"/>
      <c r="I26" s="6"/>
      <c r="J26" s="6"/>
      <c r="K26" s="6"/>
      <c r="L26" s="6"/>
      <c r="M26" s="190"/>
      <c r="N26" s="191"/>
    </row>
    <row r="27" spans="1:22" ht="12">
      <c r="A27" s="5"/>
      <c r="B27" s="5" t="s">
        <v>6</v>
      </c>
      <c r="C27" s="147" t="s">
        <v>34</v>
      </c>
      <c r="D27" s="147"/>
      <c r="E27" s="147"/>
      <c r="F27" s="79" t="s">
        <v>29</v>
      </c>
      <c r="G27" s="147" t="s">
        <v>76</v>
      </c>
      <c r="H27" s="147"/>
      <c r="I27" s="147"/>
      <c r="J27" s="27">
        <v>197</v>
      </c>
      <c r="K27" s="6" t="s">
        <v>35</v>
      </c>
      <c r="L27" s="6"/>
      <c r="M27" s="182"/>
      <c r="N27" s="183"/>
    </row>
    <row r="28" spans="1:22">
      <c r="A28" s="5"/>
      <c r="B28" s="5" t="s">
        <v>6</v>
      </c>
      <c r="C28" s="147" t="s">
        <v>104</v>
      </c>
      <c r="D28" s="147"/>
      <c r="E28" s="147"/>
      <c r="F28" s="28" t="s">
        <v>29</v>
      </c>
      <c r="G28" s="147" t="s">
        <v>34</v>
      </c>
      <c r="H28" s="147"/>
      <c r="I28" s="147"/>
      <c r="J28" s="27">
        <v>197</v>
      </c>
      <c r="K28" s="6" t="s">
        <v>35</v>
      </c>
      <c r="L28" s="6"/>
      <c r="M28" s="6"/>
      <c r="N28" s="29"/>
    </row>
    <row r="29" spans="1:22">
      <c r="A29" s="5"/>
      <c r="B29" s="5" t="s">
        <v>6</v>
      </c>
      <c r="C29" s="147" t="s">
        <v>105</v>
      </c>
      <c r="D29" s="147"/>
      <c r="E29" s="147"/>
      <c r="F29" s="79" t="s">
        <v>29</v>
      </c>
      <c r="G29" s="147" t="s">
        <v>36</v>
      </c>
      <c r="H29" s="147"/>
      <c r="I29" s="147"/>
      <c r="J29" s="27">
        <v>100</v>
      </c>
      <c r="K29" s="6" t="s">
        <v>35</v>
      </c>
      <c r="L29" s="6"/>
      <c r="M29" s="6"/>
      <c r="N29" s="13"/>
    </row>
    <row r="30" spans="1:22">
      <c r="A30" s="5"/>
      <c r="B30" s="5" t="s">
        <v>6</v>
      </c>
      <c r="C30" s="147"/>
      <c r="D30" s="147"/>
      <c r="E30" s="147"/>
      <c r="F30" s="28" t="s">
        <v>29</v>
      </c>
      <c r="G30" s="147"/>
      <c r="H30" s="147"/>
      <c r="I30" s="147"/>
      <c r="J30" s="27"/>
      <c r="K30" s="6" t="s">
        <v>35</v>
      </c>
      <c r="L30" s="6"/>
      <c r="M30" s="6"/>
      <c r="N30" s="13"/>
    </row>
    <row r="31" spans="1:22" ht="11.25" customHeight="1">
      <c r="A31" s="5"/>
      <c r="B31" s="5" t="s">
        <v>6</v>
      </c>
      <c r="C31" s="147"/>
      <c r="D31" s="147"/>
      <c r="E31" s="147"/>
      <c r="F31" s="79" t="s">
        <v>29</v>
      </c>
      <c r="G31" s="147"/>
      <c r="H31" s="147"/>
      <c r="I31" s="147"/>
      <c r="J31" s="27"/>
      <c r="K31" s="6" t="s">
        <v>35</v>
      </c>
      <c r="L31" s="6"/>
      <c r="M31" s="6"/>
      <c r="N31" s="13"/>
    </row>
    <row r="32" spans="1:22">
      <c r="A32" s="5"/>
      <c r="B32" s="5" t="s">
        <v>6</v>
      </c>
      <c r="C32" s="147"/>
      <c r="D32" s="147"/>
      <c r="E32" s="147"/>
      <c r="F32" s="28" t="s">
        <v>29</v>
      </c>
      <c r="G32" s="147"/>
      <c r="H32" s="147"/>
      <c r="I32" s="147"/>
      <c r="J32" s="27"/>
      <c r="K32" s="6" t="s">
        <v>35</v>
      </c>
      <c r="L32" s="6"/>
      <c r="M32" s="6"/>
      <c r="N32" s="13"/>
    </row>
    <row r="33" spans="1:18" ht="11.25" customHeight="1">
      <c r="A33" s="5"/>
      <c r="B33" s="5" t="s">
        <v>6</v>
      </c>
      <c r="C33" s="174"/>
      <c r="D33" s="174"/>
      <c r="E33" s="174"/>
      <c r="F33" s="28" t="s">
        <v>29</v>
      </c>
      <c r="G33" s="174"/>
      <c r="H33" s="174"/>
      <c r="I33" s="174"/>
      <c r="J33" s="30"/>
      <c r="K33" s="6" t="s">
        <v>35</v>
      </c>
      <c r="L33" s="6"/>
      <c r="M33" s="6"/>
      <c r="N33" s="13"/>
    </row>
    <row r="34" spans="1:18">
      <c r="A34" s="5"/>
      <c r="B34" s="5" t="s">
        <v>6</v>
      </c>
      <c r="C34" s="147"/>
      <c r="D34" s="147"/>
      <c r="E34" s="147"/>
      <c r="F34" s="28" t="s">
        <v>29</v>
      </c>
      <c r="G34" s="147"/>
      <c r="H34" s="147"/>
      <c r="I34" s="147"/>
      <c r="J34" s="27"/>
      <c r="K34" s="6" t="s">
        <v>35</v>
      </c>
      <c r="L34" s="6"/>
      <c r="M34" s="6"/>
      <c r="N34" s="13"/>
    </row>
    <row r="35" spans="1:18">
      <c r="A35" s="5"/>
      <c r="B35" s="5"/>
      <c r="C35" s="174"/>
      <c r="D35" s="174"/>
      <c r="E35" s="174"/>
      <c r="F35" s="28" t="s">
        <v>29</v>
      </c>
      <c r="G35" s="174"/>
      <c r="H35" s="174"/>
      <c r="I35" s="174"/>
      <c r="J35" s="31"/>
      <c r="K35" s="6" t="s">
        <v>35</v>
      </c>
      <c r="L35" s="6"/>
      <c r="M35" s="6"/>
      <c r="N35" s="13"/>
    </row>
    <row r="36" spans="1:18">
      <c r="A36" s="5"/>
      <c r="B36" s="5"/>
      <c r="C36" s="174"/>
      <c r="D36" s="174"/>
      <c r="E36" s="174"/>
      <c r="F36" s="79" t="s">
        <v>29</v>
      </c>
      <c r="G36" s="174"/>
      <c r="H36" s="174"/>
      <c r="I36" s="174"/>
      <c r="J36" s="31"/>
      <c r="K36" s="6" t="s">
        <v>35</v>
      </c>
      <c r="L36" s="6"/>
      <c r="M36" s="6"/>
      <c r="N36" s="13"/>
    </row>
    <row r="37" spans="1:18">
      <c r="A37" s="5"/>
      <c r="B37" s="5"/>
      <c r="C37" s="174"/>
      <c r="D37" s="174"/>
      <c r="E37" s="174"/>
      <c r="F37" s="79" t="s">
        <v>29</v>
      </c>
      <c r="G37" s="174"/>
      <c r="H37" s="174"/>
      <c r="I37" s="174"/>
      <c r="J37" s="31"/>
      <c r="K37" s="6" t="s">
        <v>35</v>
      </c>
      <c r="L37" s="6"/>
      <c r="M37" s="6"/>
      <c r="N37" s="13"/>
    </row>
    <row r="38" spans="1:18">
      <c r="A38" s="5"/>
      <c r="B38" s="5"/>
      <c r="C38" s="174"/>
      <c r="D38" s="174"/>
      <c r="E38" s="174"/>
      <c r="F38" s="79" t="s">
        <v>29</v>
      </c>
      <c r="G38" s="174"/>
      <c r="H38" s="174"/>
      <c r="I38" s="174"/>
      <c r="J38" s="31"/>
      <c r="K38" s="6" t="s">
        <v>35</v>
      </c>
      <c r="L38" s="6"/>
      <c r="M38" s="6"/>
      <c r="N38" s="13"/>
    </row>
    <row r="39" spans="1:18">
      <c r="A39" s="5"/>
      <c r="B39" s="5"/>
      <c r="C39" s="174"/>
      <c r="D39" s="174"/>
      <c r="E39" s="174"/>
      <c r="F39" s="79" t="s">
        <v>29</v>
      </c>
      <c r="G39" s="174"/>
      <c r="H39" s="174"/>
      <c r="I39" s="174"/>
      <c r="J39" s="31"/>
      <c r="K39" s="6" t="s">
        <v>35</v>
      </c>
      <c r="L39" s="6"/>
      <c r="M39" s="32"/>
      <c r="N39" s="33"/>
    </row>
    <row r="40" spans="1:18">
      <c r="A40" s="5"/>
      <c r="B40" s="5"/>
      <c r="C40" s="174"/>
      <c r="D40" s="174"/>
      <c r="E40" s="174"/>
      <c r="F40" s="79" t="s">
        <v>29</v>
      </c>
      <c r="G40" s="174"/>
      <c r="H40" s="174"/>
      <c r="I40" s="174"/>
      <c r="J40" s="31"/>
      <c r="K40" s="6" t="s">
        <v>35</v>
      </c>
      <c r="L40" s="85"/>
      <c r="M40" s="180">
        <f>M25</f>
        <v>2160</v>
      </c>
      <c r="N40" s="181"/>
    </row>
    <row r="41" spans="1:18">
      <c r="A41" s="5"/>
      <c r="B41" s="5"/>
      <c r="C41" s="174"/>
      <c r="D41" s="174"/>
      <c r="E41" s="174"/>
      <c r="F41" s="79" t="s">
        <v>29</v>
      </c>
      <c r="G41" s="174"/>
      <c r="H41" s="174"/>
      <c r="I41" s="174"/>
      <c r="J41" s="31"/>
      <c r="K41" s="35"/>
      <c r="L41" s="36" t="s">
        <v>37</v>
      </c>
      <c r="M41" s="177">
        <v>1</v>
      </c>
      <c r="N41" s="178"/>
      <c r="R41" s="4" t="s">
        <v>38</v>
      </c>
    </row>
    <row r="42" spans="1:18">
      <c r="A42" s="5"/>
      <c r="B42" s="5"/>
      <c r="C42" s="174"/>
      <c r="D42" s="174"/>
      <c r="E42" s="174"/>
      <c r="F42" s="6"/>
      <c r="G42" s="174"/>
      <c r="H42" s="174"/>
      <c r="I42" s="174"/>
      <c r="J42" s="31"/>
      <c r="K42" s="175" t="s">
        <v>39</v>
      </c>
      <c r="L42" s="176"/>
      <c r="M42" s="177"/>
      <c r="N42" s="178"/>
      <c r="P42" s="143"/>
      <c r="Q42" s="143"/>
    </row>
    <row r="43" spans="1:18">
      <c r="A43" s="5"/>
      <c r="B43" s="37"/>
      <c r="C43" s="38" t="s">
        <v>40</v>
      </c>
      <c r="D43" s="39"/>
      <c r="E43" s="39"/>
      <c r="F43" s="39"/>
      <c r="G43" s="40"/>
      <c r="H43" s="179"/>
      <c r="I43" s="179"/>
      <c r="J43" s="41">
        <f>SUM(J27:J42)</f>
        <v>494</v>
      </c>
      <c r="K43" s="42"/>
      <c r="L43" s="80" t="s">
        <v>33</v>
      </c>
      <c r="M43" s="168">
        <f>J43*J44</f>
        <v>790.40000000000009</v>
      </c>
      <c r="N43" s="169"/>
      <c r="P43" s="44"/>
      <c r="Q43" s="6"/>
    </row>
    <row r="44" spans="1:18">
      <c r="A44" s="5"/>
      <c r="B44" s="5"/>
      <c r="C44" s="7"/>
      <c r="D44" s="6"/>
      <c r="E44" s="6"/>
      <c r="F44" s="6"/>
      <c r="G44" s="45"/>
      <c r="I44" s="81" t="s">
        <v>41</v>
      </c>
      <c r="J44" s="46">
        <v>1.6</v>
      </c>
      <c r="K44" s="166" t="s">
        <v>42</v>
      </c>
      <c r="L44" s="167"/>
      <c r="M44" s="168"/>
      <c r="N44" s="169"/>
      <c r="P44" s="44"/>
      <c r="Q44" s="6"/>
    </row>
    <row r="45" spans="1:18">
      <c r="A45" s="5"/>
      <c r="B45" s="5"/>
      <c r="C45" s="7"/>
      <c r="D45" s="6"/>
      <c r="E45" s="6"/>
      <c r="F45" s="6"/>
      <c r="G45" s="45"/>
      <c r="H45" s="47"/>
      <c r="I45" s="47"/>
      <c r="J45" s="42"/>
      <c r="K45" s="42"/>
      <c r="L45" s="80" t="s">
        <v>43</v>
      </c>
      <c r="M45" s="170"/>
      <c r="N45" s="171"/>
      <c r="P45" s="44"/>
      <c r="Q45" s="6"/>
    </row>
    <row r="46" spans="1:18">
      <c r="A46" s="5"/>
      <c r="B46" s="5" t="s">
        <v>44</v>
      </c>
      <c r="C46" s="6"/>
      <c r="D46" s="6"/>
      <c r="E46" s="85"/>
      <c r="F46" s="164">
        <v>0</v>
      </c>
      <c r="G46" s="165"/>
      <c r="H46" s="80"/>
      <c r="I46" s="80"/>
      <c r="J46" s="80"/>
      <c r="K46" s="6" t="s">
        <v>45</v>
      </c>
      <c r="L46" s="85"/>
      <c r="M46" s="172">
        <f>M43+M42+M40+M44+M45</f>
        <v>2950.4</v>
      </c>
      <c r="N46" s="173"/>
      <c r="O46" s="48"/>
      <c r="P46" s="44"/>
      <c r="Q46" s="11"/>
    </row>
    <row r="47" spans="1:18">
      <c r="A47" s="5"/>
      <c r="B47" s="5" t="s">
        <v>46</v>
      </c>
      <c r="C47" s="6"/>
      <c r="D47" s="6"/>
      <c r="E47" s="85"/>
      <c r="F47" s="152">
        <v>0</v>
      </c>
      <c r="G47" s="153"/>
      <c r="H47" s="80"/>
      <c r="I47" s="80"/>
      <c r="J47" s="80"/>
      <c r="K47" s="6" t="s">
        <v>47</v>
      </c>
      <c r="L47" s="85"/>
      <c r="M47" s="172"/>
      <c r="N47" s="173"/>
      <c r="P47" s="44"/>
      <c r="Q47" s="11"/>
    </row>
    <row r="48" spans="1:18">
      <c r="A48" s="5"/>
      <c r="B48" s="5" t="s">
        <v>48</v>
      </c>
      <c r="C48" s="6"/>
      <c r="D48" s="6"/>
      <c r="E48" s="85"/>
      <c r="F48" s="162">
        <f>SUM(F46:G47)</f>
        <v>0</v>
      </c>
      <c r="G48" s="163"/>
      <c r="H48" s="80"/>
      <c r="I48" s="80"/>
      <c r="J48" s="80"/>
      <c r="K48" s="6"/>
      <c r="L48" s="85"/>
      <c r="M48" s="49"/>
      <c r="N48" s="50"/>
      <c r="P48" s="44"/>
      <c r="Q48" s="51"/>
    </row>
    <row r="49" spans="1:17">
      <c r="A49" s="5"/>
      <c r="B49" s="5" t="s">
        <v>49</v>
      </c>
      <c r="C49" s="6"/>
      <c r="D49" s="6"/>
      <c r="E49" s="85"/>
      <c r="F49" s="152">
        <v>0</v>
      </c>
      <c r="G49" s="153"/>
      <c r="H49" s="80"/>
      <c r="I49" s="80"/>
      <c r="J49" s="80"/>
      <c r="K49" s="6"/>
      <c r="L49" s="85"/>
      <c r="M49" s="49"/>
      <c r="N49" s="50"/>
      <c r="P49" s="44"/>
      <c r="Q49" s="11"/>
    </row>
    <row r="50" spans="1:17">
      <c r="A50" s="5"/>
      <c r="B50" s="5" t="s">
        <v>48</v>
      </c>
      <c r="C50" s="6"/>
      <c r="D50" s="6"/>
      <c r="E50" s="85"/>
      <c r="F50" s="162">
        <f>SUM(F48:G49)</f>
        <v>0</v>
      </c>
      <c r="G50" s="163"/>
      <c r="H50" s="80"/>
      <c r="I50" s="80"/>
      <c r="J50" s="80"/>
      <c r="K50" s="6"/>
      <c r="L50" s="85"/>
      <c r="M50" s="49"/>
      <c r="N50" s="50"/>
      <c r="P50" s="44"/>
      <c r="Q50" s="11"/>
    </row>
    <row r="51" spans="1:17">
      <c r="A51" s="5"/>
      <c r="B51" s="5" t="s">
        <v>33</v>
      </c>
      <c r="C51" s="6"/>
      <c r="D51" s="6"/>
      <c r="E51" s="85"/>
      <c r="F51" s="164">
        <v>0</v>
      </c>
      <c r="G51" s="165"/>
      <c r="H51" s="6"/>
      <c r="I51" s="52" t="s">
        <v>50</v>
      </c>
      <c r="J51" s="39"/>
      <c r="K51" s="39"/>
      <c r="L51" s="39"/>
      <c r="M51" s="39"/>
      <c r="N51" s="53"/>
      <c r="P51" s="44"/>
      <c r="Q51" s="11"/>
    </row>
    <row r="52" spans="1:17">
      <c r="A52" s="5"/>
      <c r="B52" s="5" t="s">
        <v>51</v>
      </c>
      <c r="C52" s="6"/>
      <c r="D52" s="6"/>
      <c r="E52" s="85"/>
      <c r="F52" s="152">
        <v>0</v>
      </c>
      <c r="G52" s="153"/>
      <c r="H52" s="6"/>
      <c r="I52" s="54"/>
      <c r="J52" s="55"/>
      <c r="K52" s="55"/>
      <c r="L52" s="55"/>
      <c r="M52" s="55"/>
      <c r="N52" s="56"/>
      <c r="P52" s="6"/>
      <c r="Q52" s="6"/>
    </row>
    <row r="53" spans="1:17">
      <c r="A53" s="5"/>
      <c r="B53" s="5" t="s">
        <v>43</v>
      </c>
      <c r="C53" s="6"/>
      <c r="D53" s="6"/>
      <c r="E53" s="85" t="s">
        <v>52</v>
      </c>
      <c r="F53" s="152">
        <v>0</v>
      </c>
      <c r="G53" s="153"/>
      <c r="H53" s="6"/>
      <c r="I53" s="54"/>
      <c r="J53" s="55"/>
      <c r="K53" s="55"/>
      <c r="L53" s="55"/>
      <c r="M53" s="55"/>
      <c r="N53" s="56"/>
      <c r="P53" s="6"/>
      <c r="Q53" s="6"/>
    </row>
    <row r="54" spans="1:17">
      <c r="A54" s="5"/>
      <c r="B54" s="5" t="s">
        <v>53</v>
      </c>
      <c r="C54" s="6"/>
      <c r="D54" s="6"/>
      <c r="E54" s="85"/>
      <c r="F54" s="152">
        <v>0</v>
      </c>
      <c r="G54" s="153"/>
      <c r="H54" s="57"/>
      <c r="I54" s="54"/>
      <c r="J54" s="55"/>
      <c r="K54" s="55"/>
      <c r="L54" s="55"/>
      <c r="M54" s="55"/>
      <c r="N54" s="56"/>
      <c r="P54" s="143"/>
      <c r="Q54" s="143"/>
    </row>
    <row r="55" spans="1:17">
      <c r="A55" s="5"/>
      <c r="B55" s="5" t="s">
        <v>47</v>
      </c>
      <c r="C55" s="6"/>
      <c r="D55" s="6"/>
      <c r="E55" s="85"/>
      <c r="F55" s="154">
        <f>SUM(F50:G54)</f>
        <v>0</v>
      </c>
      <c r="G55" s="155"/>
      <c r="H55" s="6"/>
      <c r="I55" s="54"/>
      <c r="J55" s="55"/>
      <c r="K55" s="55"/>
      <c r="L55" s="55"/>
      <c r="M55" s="55"/>
      <c r="N55" s="56"/>
      <c r="P55" s="44"/>
      <c r="Q55" s="6"/>
    </row>
    <row r="56" spans="1:17">
      <c r="A56" s="5"/>
      <c r="B56" s="5" t="s">
        <v>54</v>
      </c>
      <c r="C56" s="6"/>
      <c r="D56" s="6"/>
      <c r="E56" s="85"/>
      <c r="F56" s="156">
        <f>+M46-F55</f>
        <v>2950.4</v>
      </c>
      <c r="G56" s="157"/>
      <c r="H56" s="6"/>
      <c r="I56" s="58"/>
      <c r="J56" s="31"/>
      <c r="K56" s="31"/>
      <c r="L56" s="31"/>
      <c r="M56" s="31"/>
      <c r="N56" s="59"/>
      <c r="P56" s="44"/>
      <c r="Q56" s="6"/>
    </row>
    <row r="57" spans="1:17" ht="12" thickBot="1">
      <c r="A57" s="5"/>
      <c r="B57" s="60" t="s">
        <v>48</v>
      </c>
      <c r="C57" s="30"/>
      <c r="D57" s="30"/>
      <c r="E57" s="61"/>
      <c r="F57" s="158">
        <f>+F55+F56</f>
        <v>2950.4</v>
      </c>
      <c r="G57" s="159"/>
      <c r="H57" s="6"/>
      <c r="I57" s="62"/>
      <c r="J57" s="31"/>
      <c r="K57" s="31"/>
      <c r="L57" s="31"/>
      <c r="M57" s="31"/>
      <c r="N57" s="59"/>
      <c r="P57" s="44"/>
      <c r="Q57" s="11"/>
    </row>
    <row r="58" spans="1:17">
      <c r="A58" s="5"/>
      <c r="B58" s="142" t="s">
        <v>55</v>
      </c>
      <c r="C58" s="143"/>
      <c r="D58" s="143"/>
      <c r="E58" s="143"/>
      <c r="F58" s="143"/>
      <c r="G58" s="143"/>
      <c r="H58" s="6"/>
      <c r="I58" s="160" t="s">
        <v>56</v>
      </c>
      <c r="J58" s="160"/>
      <c r="K58" s="160"/>
      <c r="L58" s="160"/>
      <c r="M58" s="160"/>
      <c r="N58" s="161"/>
      <c r="P58" s="44"/>
      <c r="Q58" s="11"/>
    </row>
    <row r="59" spans="1:17" ht="1.5" customHeight="1">
      <c r="A59" s="5"/>
      <c r="B59" s="78"/>
      <c r="C59" s="79"/>
      <c r="D59" s="79"/>
      <c r="E59" s="79"/>
      <c r="F59" s="79"/>
      <c r="G59" s="79"/>
      <c r="H59" s="6"/>
      <c r="I59" s="79"/>
      <c r="J59" s="79"/>
      <c r="K59" s="79"/>
      <c r="L59" s="79"/>
      <c r="M59" s="79"/>
      <c r="N59" s="83"/>
      <c r="P59" s="44"/>
      <c r="Q59" s="11" t="s">
        <v>57</v>
      </c>
    </row>
    <row r="60" spans="1:17" ht="11.25" hidden="1" customHeight="1">
      <c r="A60" s="5"/>
      <c r="B60" s="142"/>
      <c r="C60" s="143"/>
      <c r="D60" s="143"/>
      <c r="E60" s="143"/>
      <c r="F60" s="143"/>
      <c r="G60" s="143"/>
      <c r="H60" s="6"/>
      <c r="I60" s="6"/>
      <c r="J60" s="6"/>
      <c r="K60" s="6"/>
      <c r="L60" s="6"/>
      <c r="M60" s="6"/>
      <c r="N60" s="13"/>
      <c r="P60" s="44"/>
      <c r="Q60" s="11" t="s">
        <v>58</v>
      </c>
    </row>
    <row r="61" spans="1:17" ht="16.5" customHeight="1">
      <c r="A61" s="5"/>
      <c r="B61" s="146" t="s">
        <v>59</v>
      </c>
      <c r="C61" s="147"/>
      <c r="D61" s="147"/>
      <c r="E61" s="147"/>
      <c r="F61" s="147"/>
      <c r="G61" s="147"/>
      <c r="H61" s="6"/>
      <c r="I61" s="147" t="s">
        <v>110</v>
      </c>
      <c r="J61" s="147"/>
      <c r="K61" s="147"/>
      <c r="L61" s="147"/>
      <c r="M61" s="147"/>
      <c r="N61" s="148"/>
      <c r="P61" s="44"/>
      <c r="Q61" s="11"/>
    </row>
    <row r="62" spans="1:17">
      <c r="A62" s="5"/>
      <c r="B62" s="142" t="s">
        <v>57</v>
      </c>
      <c r="C62" s="143"/>
      <c r="D62" s="143"/>
      <c r="E62" s="143"/>
      <c r="F62" s="143"/>
      <c r="G62" s="143"/>
      <c r="H62" s="6"/>
      <c r="I62" s="142" t="s">
        <v>57</v>
      </c>
      <c r="J62" s="143"/>
      <c r="K62" s="143"/>
      <c r="L62" s="143"/>
      <c r="M62" s="143"/>
      <c r="N62" s="143"/>
      <c r="P62" s="6"/>
      <c r="Q62" s="6"/>
    </row>
    <row r="63" spans="1:17" ht="26.25" customHeight="1">
      <c r="A63" s="5"/>
      <c r="B63" s="149" t="s">
        <v>60</v>
      </c>
      <c r="C63" s="150"/>
      <c r="D63" s="150"/>
      <c r="E63" s="150"/>
      <c r="F63" s="150"/>
      <c r="G63" s="150"/>
      <c r="H63" s="6"/>
      <c r="I63" s="150" t="s">
        <v>111</v>
      </c>
      <c r="J63" s="150"/>
      <c r="K63" s="150"/>
      <c r="L63" s="150"/>
      <c r="M63" s="150"/>
      <c r="N63" s="151"/>
      <c r="P63" s="6"/>
      <c r="Q63" s="6"/>
    </row>
    <row r="64" spans="1:17" ht="2.25" customHeight="1">
      <c r="A64" s="5"/>
      <c r="B64" s="142" t="s">
        <v>61</v>
      </c>
      <c r="C64" s="143"/>
      <c r="D64" s="143"/>
      <c r="E64" s="143"/>
      <c r="F64" s="143"/>
      <c r="G64" s="143"/>
      <c r="H64" s="6"/>
      <c r="I64" s="144"/>
      <c r="J64" s="144"/>
      <c r="K64" s="144"/>
      <c r="L64" s="144"/>
      <c r="M64" s="144"/>
      <c r="N64" s="145"/>
      <c r="P64" s="6"/>
      <c r="Q64" s="6"/>
    </row>
    <row r="65" spans="1:17" ht="0.75" hidden="1" customHeight="1">
      <c r="A65" s="5"/>
      <c r="B65" s="5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13"/>
      <c r="P65" s="6"/>
      <c r="Q65" s="6"/>
    </row>
    <row r="66" spans="1:17" ht="14.25" customHeight="1" thickBot="1">
      <c r="A66" s="65"/>
      <c r="B66" s="65"/>
      <c r="C66" s="66"/>
      <c r="D66" s="66"/>
      <c r="E66" s="66"/>
      <c r="F66" s="66"/>
      <c r="G66" s="66"/>
      <c r="H66" s="66"/>
      <c r="I66" s="66" t="s">
        <v>62</v>
      </c>
      <c r="J66" s="66">
        <v>7862</v>
      </c>
      <c r="K66" s="66"/>
      <c r="L66" s="67"/>
      <c r="M66" s="68"/>
      <c r="N66" s="69"/>
      <c r="P66" s="6"/>
      <c r="Q66" s="6"/>
    </row>
    <row r="67" spans="1:17" ht="36" customHeight="1">
      <c r="N67" s="4" t="s">
        <v>63</v>
      </c>
      <c r="P67" s="6"/>
      <c r="Q67" s="6"/>
    </row>
    <row r="68" spans="1:17">
      <c r="P68" s="6"/>
      <c r="Q68" s="6"/>
    </row>
    <row r="69" spans="1:17">
      <c r="P69" s="6"/>
      <c r="Q69" s="6"/>
    </row>
    <row r="70" spans="1:17">
      <c r="P70" s="6"/>
      <c r="Q70" s="6"/>
    </row>
    <row r="71" spans="1:17">
      <c r="P71" s="6"/>
      <c r="Q71" s="6"/>
    </row>
    <row r="72" spans="1:17">
      <c r="P72" s="6"/>
      <c r="Q72" s="6"/>
    </row>
    <row r="73" spans="1:17">
      <c r="P73" s="6"/>
      <c r="Q73" s="6"/>
    </row>
    <row r="74" spans="1:17">
      <c r="P74" s="6"/>
      <c r="Q74" s="6"/>
    </row>
    <row r="75" spans="1:17">
      <c r="P75" s="6"/>
      <c r="Q75" s="6"/>
    </row>
    <row r="76" spans="1:17">
      <c r="P76" s="6"/>
      <c r="Q76" s="6"/>
    </row>
    <row r="77" spans="1:17">
      <c r="P77" s="6"/>
      <c r="Q77" s="6"/>
    </row>
    <row r="78" spans="1:17">
      <c r="P78" s="6"/>
      <c r="Q78" s="6"/>
    </row>
  </sheetData>
  <mergeCells count="100">
    <mergeCell ref="B11:C11"/>
    <mergeCell ref="D11:N11"/>
    <mergeCell ref="M2:N2"/>
    <mergeCell ref="L3:M3"/>
    <mergeCell ref="L8:M8"/>
    <mergeCell ref="K9:L9"/>
    <mergeCell ref="M9:N9"/>
    <mergeCell ref="B19:N19"/>
    <mergeCell ref="B20:E20"/>
    <mergeCell ref="F20:I20"/>
    <mergeCell ref="J20:K20"/>
    <mergeCell ref="L20:N20"/>
    <mergeCell ref="B13:N15"/>
    <mergeCell ref="G16:H16"/>
    <mergeCell ref="L16:M16"/>
    <mergeCell ref="B17:N17"/>
    <mergeCell ref="B18:C18"/>
    <mergeCell ref="E18:G18"/>
    <mergeCell ref="I18:J18"/>
    <mergeCell ref="L18:M18"/>
    <mergeCell ref="M27:N27"/>
    <mergeCell ref="C28:E28"/>
    <mergeCell ref="G28:I28"/>
    <mergeCell ref="F21:I21"/>
    <mergeCell ref="J21:K21"/>
    <mergeCell ref="L21:N21"/>
    <mergeCell ref="M24:N24"/>
    <mergeCell ref="F25:G25"/>
    <mergeCell ref="M25:N25"/>
    <mergeCell ref="F26:G26"/>
    <mergeCell ref="M26:N26"/>
    <mergeCell ref="B21:E21"/>
    <mergeCell ref="F23:G23"/>
    <mergeCell ref="F24:G24"/>
    <mergeCell ref="C27:E27"/>
    <mergeCell ref="G27:I27"/>
    <mergeCell ref="C30:E30"/>
    <mergeCell ref="G30:I30"/>
    <mergeCell ref="C31:E31"/>
    <mergeCell ref="G31:I31"/>
    <mergeCell ref="C29:E29"/>
    <mergeCell ref="G29:I29"/>
    <mergeCell ref="C32:E32"/>
    <mergeCell ref="G32:I32"/>
    <mergeCell ref="C33:E33"/>
    <mergeCell ref="G33:I33"/>
    <mergeCell ref="C34:E34"/>
    <mergeCell ref="G34:I34"/>
    <mergeCell ref="C35:E35"/>
    <mergeCell ref="G35:I35"/>
    <mergeCell ref="C36:E36"/>
    <mergeCell ref="G36:I36"/>
    <mergeCell ref="C37:E37"/>
    <mergeCell ref="G37:I37"/>
    <mergeCell ref="P42:Q42"/>
    <mergeCell ref="H43:I43"/>
    <mergeCell ref="M43:N43"/>
    <mergeCell ref="C39:E39"/>
    <mergeCell ref="G39:I39"/>
    <mergeCell ref="C40:E40"/>
    <mergeCell ref="G40:I40"/>
    <mergeCell ref="M40:N40"/>
    <mergeCell ref="C41:E41"/>
    <mergeCell ref="G41:I41"/>
    <mergeCell ref="M41:N41"/>
    <mergeCell ref="F48:G48"/>
    <mergeCell ref="F49:G49"/>
    <mergeCell ref="F50:G50"/>
    <mergeCell ref="C38:E38"/>
    <mergeCell ref="G38:I38"/>
    <mergeCell ref="F47:G47"/>
    <mergeCell ref="M47:N47"/>
    <mergeCell ref="C42:E42"/>
    <mergeCell ref="G42:I42"/>
    <mergeCell ref="K42:L42"/>
    <mergeCell ref="M42:N42"/>
    <mergeCell ref="K44:L44"/>
    <mergeCell ref="M44:N44"/>
    <mergeCell ref="M45:N45"/>
    <mergeCell ref="F46:G46"/>
    <mergeCell ref="M46:N46"/>
    <mergeCell ref="F51:G51"/>
    <mergeCell ref="F52:G52"/>
    <mergeCell ref="P54:Q54"/>
    <mergeCell ref="F55:G55"/>
    <mergeCell ref="F56:G56"/>
    <mergeCell ref="F53:G53"/>
    <mergeCell ref="F54:G54"/>
    <mergeCell ref="F57:G57"/>
    <mergeCell ref="B64:G64"/>
    <mergeCell ref="I64:N64"/>
    <mergeCell ref="B60:G60"/>
    <mergeCell ref="B61:G61"/>
    <mergeCell ref="I61:N61"/>
    <mergeCell ref="B62:G62"/>
    <mergeCell ref="I62:N62"/>
    <mergeCell ref="B63:G63"/>
    <mergeCell ref="I63:N63"/>
    <mergeCell ref="B58:G58"/>
    <mergeCell ref="I58:N58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95" orientation="portrait" r:id="rId1"/>
  <headerFooter alignWithMargins="0"/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"/>
  <dimension ref="A1:V78"/>
  <sheetViews>
    <sheetView topLeftCell="A41" zoomScaleNormal="100" workbookViewId="0">
      <selection activeCell="I63" sqref="I63:N63"/>
    </sheetView>
  </sheetViews>
  <sheetFormatPr baseColWidth="10" defaultColWidth="6.7109375" defaultRowHeight="11.25"/>
  <cols>
    <col min="1" max="1" width="0.42578125" style="4" customWidth="1"/>
    <col min="2" max="2" width="6.7109375" style="4" customWidth="1"/>
    <col min="3" max="3" width="8.140625" style="4" customWidth="1"/>
    <col min="4" max="6" width="6.7109375" style="4" customWidth="1"/>
    <col min="7" max="7" width="6.28515625" style="4" customWidth="1"/>
    <col min="8" max="8" width="3.28515625" style="4" customWidth="1"/>
    <col min="9" max="9" width="7.7109375" style="4" customWidth="1"/>
    <col min="10" max="10" width="9.5703125" style="4" customWidth="1"/>
    <col min="11" max="11" width="4" style="4" customWidth="1"/>
    <col min="12" max="12" width="7" style="4" customWidth="1"/>
    <col min="13" max="13" width="5.28515625" style="4" bestFit="1" customWidth="1"/>
    <col min="14" max="14" width="16.28515625" style="4" customWidth="1"/>
    <col min="15" max="15" width="8.140625" style="4" bestFit="1" customWidth="1"/>
    <col min="16" max="16" width="9.28515625" style="4" bestFit="1" customWidth="1"/>
    <col min="17" max="17" width="10.28515625" style="4" bestFit="1" customWidth="1"/>
    <col min="18" max="16384" width="6.7109375" style="4"/>
  </cols>
  <sheetData>
    <row r="1" spans="1:22">
      <c r="A1" s="1"/>
      <c r="B1" s="1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</row>
    <row r="2" spans="1:22">
      <c r="A2" s="5"/>
      <c r="B2" s="5"/>
      <c r="C2" s="6"/>
      <c r="D2" s="6"/>
      <c r="E2" s="6"/>
      <c r="F2" s="6"/>
      <c r="G2" s="6"/>
      <c r="H2" s="6"/>
      <c r="I2" s="6"/>
      <c r="J2" s="6"/>
      <c r="K2" s="6"/>
      <c r="L2" s="7" t="s">
        <v>0</v>
      </c>
      <c r="M2" s="198">
        <v>9</v>
      </c>
      <c r="N2" s="200"/>
    </row>
    <row r="3" spans="1:22">
      <c r="A3" s="5"/>
      <c r="B3" s="5"/>
      <c r="C3" s="6"/>
      <c r="D3" s="6"/>
      <c r="E3" s="6"/>
      <c r="F3" s="6"/>
      <c r="G3" s="6"/>
      <c r="H3" s="6"/>
      <c r="I3" s="6"/>
      <c r="J3" s="6"/>
      <c r="K3" s="6"/>
      <c r="L3" s="179" t="s">
        <v>1</v>
      </c>
      <c r="M3" s="213"/>
      <c r="N3" s="8">
        <v>7862</v>
      </c>
    </row>
    <row r="4" spans="1:22">
      <c r="A4" s="5"/>
      <c r="B4" s="5"/>
      <c r="C4" s="6"/>
      <c r="D4" s="6"/>
      <c r="E4" s="6"/>
      <c r="F4" s="6"/>
      <c r="G4" s="6"/>
      <c r="H4" s="6"/>
      <c r="I4" s="6"/>
      <c r="J4" s="6"/>
      <c r="K4" s="6"/>
      <c r="L4" s="81"/>
      <c r="M4" s="81"/>
      <c r="N4" s="10" t="s">
        <v>2</v>
      </c>
    </row>
    <row r="5" spans="1:22">
      <c r="A5" s="5"/>
      <c r="B5" s="5"/>
      <c r="C5" s="6"/>
      <c r="D5" s="6"/>
      <c r="E5" s="6"/>
      <c r="F5" s="6"/>
      <c r="G5" s="11"/>
      <c r="H5" s="6"/>
      <c r="I5" s="6"/>
      <c r="J5" s="6"/>
      <c r="K5" s="6"/>
      <c r="L5" s="81" t="s">
        <v>3</v>
      </c>
      <c r="M5" s="81"/>
      <c r="N5" s="12"/>
    </row>
    <row r="6" spans="1:22">
      <c r="A6" s="5"/>
      <c r="B6" s="5"/>
      <c r="C6" s="6"/>
      <c r="D6" s="6"/>
      <c r="E6" s="6"/>
      <c r="F6" s="6"/>
      <c r="G6" s="11" t="s">
        <v>4</v>
      </c>
      <c r="H6" s="6"/>
      <c r="I6" s="6"/>
      <c r="J6" s="6"/>
      <c r="K6" s="6"/>
      <c r="L6" s="6"/>
      <c r="M6" s="6"/>
      <c r="N6" s="13"/>
    </row>
    <row r="7" spans="1:22">
      <c r="A7" s="5"/>
      <c r="B7" s="5"/>
      <c r="C7" s="6"/>
      <c r="D7" s="6"/>
      <c r="E7" s="6"/>
      <c r="F7" s="11"/>
      <c r="G7" s="11"/>
      <c r="H7" s="6"/>
      <c r="I7" s="6"/>
      <c r="J7" s="6"/>
      <c r="K7" s="6"/>
      <c r="L7" s="6"/>
      <c r="M7" s="6"/>
      <c r="N7" s="13"/>
    </row>
    <row r="8" spans="1:22" ht="12" thickBot="1">
      <c r="A8" s="5"/>
      <c r="B8" s="5"/>
      <c r="C8" s="6"/>
      <c r="D8" s="6"/>
      <c r="E8" s="6"/>
      <c r="F8" s="6"/>
      <c r="G8" s="6" t="s">
        <v>5</v>
      </c>
      <c r="H8" s="6"/>
      <c r="I8" s="6"/>
      <c r="J8" s="14">
        <v>15</v>
      </c>
      <c r="K8" s="79" t="s">
        <v>6</v>
      </c>
      <c r="L8" s="147" t="s">
        <v>64</v>
      </c>
      <c r="M8" s="147"/>
      <c r="N8" s="13">
        <v>2019</v>
      </c>
    </row>
    <row r="9" spans="1:22">
      <c r="A9" s="5"/>
      <c r="B9" s="5"/>
      <c r="C9" s="6"/>
      <c r="D9" s="6"/>
      <c r="E9" s="6"/>
      <c r="F9" s="6"/>
      <c r="G9" s="6"/>
      <c r="H9" s="6"/>
      <c r="I9" s="6"/>
      <c r="J9" s="6"/>
      <c r="K9" s="143" t="s">
        <v>7</v>
      </c>
      <c r="L9" s="143"/>
      <c r="M9" s="172">
        <f>M46</f>
        <v>3766.4</v>
      </c>
      <c r="N9" s="173"/>
    </row>
    <row r="10" spans="1:22" ht="13.5" customHeight="1">
      <c r="A10" s="5"/>
      <c r="B10" s="5" t="s">
        <v>8</v>
      </c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13"/>
    </row>
    <row r="11" spans="1:22">
      <c r="A11" s="84"/>
      <c r="B11" s="214">
        <f>$M$9</f>
        <v>3766.4</v>
      </c>
      <c r="C11" s="215"/>
      <c r="D11" s="216" t="s">
        <v>108</v>
      </c>
      <c r="E11" s="216"/>
      <c r="F11" s="216"/>
      <c r="G11" s="216"/>
      <c r="H11" s="216"/>
      <c r="I11" s="216"/>
      <c r="J11" s="216"/>
      <c r="K11" s="216"/>
      <c r="L11" s="216"/>
      <c r="M11" s="216"/>
      <c r="N11" s="217"/>
    </row>
    <row r="12" spans="1:22">
      <c r="A12" s="5"/>
      <c r="B12" s="5" t="s">
        <v>9</v>
      </c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13"/>
      <c r="P12" s="4" t="s">
        <v>10</v>
      </c>
      <c r="T12" s="4" t="s">
        <v>11</v>
      </c>
    </row>
    <row r="13" spans="1:22" ht="12.75" customHeight="1">
      <c r="A13" s="5"/>
      <c r="B13" s="206" t="s">
        <v>103</v>
      </c>
      <c r="C13" s="207"/>
      <c r="D13" s="207"/>
      <c r="E13" s="207"/>
      <c r="F13" s="207"/>
      <c r="G13" s="207"/>
      <c r="H13" s="207"/>
      <c r="I13" s="207"/>
      <c r="J13" s="207"/>
      <c r="K13" s="207"/>
      <c r="L13" s="207"/>
      <c r="M13" s="207"/>
      <c r="N13" s="208"/>
    </row>
    <row r="14" spans="1:22">
      <c r="A14" s="5"/>
      <c r="B14" s="206"/>
      <c r="C14" s="207"/>
      <c r="D14" s="207"/>
      <c r="E14" s="207"/>
      <c r="F14" s="207"/>
      <c r="G14" s="207"/>
      <c r="H14" s="207"/>
      <c r="I14" s="207"/>
      <c r="J14" s="207"/>
      <c r="K14" s="207"/>
      <c r="L14" s="207"/>
      <c r="M14" s="207"/>
      <c r="N14" s="208"/>
      <c r="V14" s="4" t="s">
        <v>11</v>
      </c>
    </row>
    <row r="15" spans="1:22">
      <c r="A15" s="5"/>
      <c r="B15" s="206"/>
      <c r="C15" s="207"/>
      <c r="D15" s="207"/>
      <c r="E15" s="207"/>
      <c r="F15" s="207"/>
      <c r="G15" s="207"/>
      <c r="H15" s="207"/>
      <c r="I15" s="207"/>
      <c r="J15" s="207"/>
      <c r="K15" s="207"/>
      <c r="L15" s="207"/>
      <c r="M15" s="207"/>
      <c r="N15" s="208"/>
    </row>
    <row r="16" spans="1:22">
      <c r="A16" s="5"/>
      <c r="B16" s="5" t="s">
        <v>12</v>
      </c>
      <c r="C16" s="6"/>
      <c r="D16" s="6"/>
      <c r="E16" s="82">
        <v>21</v>
      </c>
      <c r="F16" s="79" t="s">
        <v>6</v>
      </c>
      <c r="G16" s="147" t="s">
        <v>64</v>
      </c>
      <c r="H16" s="147"/>
      <c r="I16" s="79" t="s">
        <v>13</v>
      </c>
      <c r="J16" s="82">
        <v>23</v>
      </c>
      <c r="K16" s="79" t="s">
        <v>14</v>
      </c>
      <c r="L16" s="147" t="s">
        <v>15</v>
      </c>
      <c r="M16" s="147"/>
      <c r="N16" s="13">
        <v>2019</v>
      </c>
      <c r="P16" s="19"/>
    </row>
    <row r="17" spans="1:22" ht="12" thickBot="1">
      <c r="A17" s="5"/>
      <c r="B17" s="192">
        <v>27</v>
      </c>
      <c r="C17" s="193"/>
      <c r="D17" s="193"/>
      <c r="E17" s="193"/>
      <c r="F17" s="193"/>
      <c r="G17" s="193"/>
      <c r="H17" s="193"/>
      <c r="I17" s="193"/>
      <c r="J17" s="193"/>
      <c r="K17" s="193"/>
      <c r="L17" s="193"/>
      <c r="M17" s="193"/>
      <c r="N17" s="194"/>
    </row>
    <row r="18" spans="1:22" ht="12" thickBot="1">
      <c r="A18" s="5"/>
      <c r="B18" s="142" t="s">
        <v>16</v>
      </c>
      <c r="C18" s="209"/>
      <c r="D18" s="20"/>
      <c r="E18" s="210" t="s">
        <v>17</v>
      </c>
      <c r="F18" s="211"/>
      <c r="G18" s="212"/>
      <c r="H18" s="20" t="s">
        <v>18</v>
      </c>
      <c r="I18" s="210" t="s">
        <v>19</v>
      </c>
      <c r="J18" s="212"/>
      <c r="K18" s="20" t="s">
        <v>18</v>
      </c>
      <c r="L18" s="210" t="s">
        <v>20</v>
      </c>
      <c r="M18" s="212"/>
      <c r="N18" s="20"/>
      <c r="V18" s="4" t="s">
        <v>11</v>
      </c>
    </row>
    <row r="19" spans="1:22">
      <c r="A19" s="5"/>
      <c r="B19" s="192" t="s">
        <v>3</v>
      </c>
      <c r="C19" s="193"/>
      <c r="D19" s="193"/>
      <c r="E19" s="193"/>
      <c r="F19" s="193"/>
      <c r="G19" s="193"/>
      <c r="H19" s="193"/>
      <c r="I19" s="193"/>
      <c r="J19" s="193"/>
      <c r="K19" s="193"/>
      <c r="L19" s="193"/>
      <c r="M19" s="193"/>
      <c r="N19" s="194"/>
      <c r="Q19" s="4" t="s">
        <v>11</v>
      </c>
    </row>
    <row r="20" spans="1:22" ht="12.75" customHeight="1">
      <c r="A20" s="5"/>
      <c r="B20" s="195"/>
      <c r="C20" s="196"/>
      <c r="D20" s="196"/>
      <c r="E20" s="197"/>
      <c r="F20" s="198"/>
      <c r="G20" s="174"/>
      <c r="H20" s="174"/>
      <c r="I20" s="199"/>
      <c r="J20" s="198"/>
      <c r="K20" s="199"/>
      <c r="L20" s="198"/>
      <c r="M20" s="174"/>
      <c r="N20" s="200"/>
      <c r="Q20" s="4" t="s">
        <v>11</v>
      </c>
    </row>
    <row r="21" spans="1:22">
      <c r="A21" s="5"/>
      <c r="B21" s="201" t="s">
        <v>21</v>
      </c>
      <c r="C21" s="202"/>
      <c r="D21" s="202"/>
      <c r="E21" s="203"/>
      <c r="F21" s="204" t="s">
        <v>22</v>
      </c>
      <c r="G21" s="202"/>
      <c r="H21" s="202"/>
      <c r="I21" s="203"/>
      <c r="J21" s="204" t="s">
        <v>23</v>
      </c>
      <c r="K21" s="203"/>
      <c r="L21" s="204" t="s">
        <v>24</v>
      </c>
      <c r="M21" s="202"/>
      <c r="N21" s="205"/>
    </row>
    <row r="22" spans="1:22">
      <c r="A22" s="5"/>
      <c r="B22" s="22" t="s">
        <v>25</v>
      </c>
      <c r="C22" s="6"/>
      <c r="D22" s="6"/>
      <c r="E22" s="11"/>
      <c r="F22" s="6"/>
      <c r="G22" s="6"/>
      <c r="H22" s="6"/>
      <c r="I22" s="6"/>
      <c r="J22" s="6"/>
      <c r="K22" s="6"/>
      <c r="L22" s="6"/>
      <c r="M22" s="6"/>
      <c r="N22" s="13"/>
    </row>
    <row r="23" spans="1:22">
      <c r="A23" s="5"/>
      <c r="B23" s="5"/>
      <c r="C23" s="6" t="s">
        <v>26</v>
      </c>
      <c r="D23" s="6"/>
      <c r="E23" s="79"/>
      <c r="F23" s="147" t="s">
        <v>27</v>
      </c>
      <c r="G23" s="147"/>
      <c r="H23" s="6"/>
      <c r="I23" s="6"/>
      <c r="J23" s="11"/>
      <c r="K23" s="6"/>
      <c r="L23" s="6"/>
      <c r="M23" s="6"/>
      <c r="N23" s="13"/>
    </row>
    <row r="24" spans="1:22">
      <c r="A24" s="5"/>
      <c r="B24" s="5" t="s">
        <v>28</v>
      </c>
      <c r="C24" s="6"/>
      <c r="D24" s="23">
        <v>2</v>
      </c>
      <c r="E24" s="79" t="s">
        <v>29</v>
      </c>
      <c r="F24" s="168">
        <v>1120</v>
      </c>
      <c r="G24" s="184"/>
      <c r="H24" s="6" t="s">
        <v>30</v>
      </c>
      <c r="I24" s="6"/>
      <c r="J24" s="24"/>
      <c r="K24" s="6"/>
      <c r="L24" s="6"/>
      <c r="M24" s="185"/>
      <c r="N24" s="186"/>
    </row>
    <row r="25" spans="1:22">
      <c r="A25" s="5"/>
      <c r="B25" s="5" t="s">
        <v>28</v>
      </c>
      <c r="C25" s="6"/>
      <c r="D25" s="23">
        <v>1</v>
      </c>
      <c r="E25" s="79" t="s">
        <v>29</v>
      </c>
      <c r="F25" s="187">
        <v>640</v>
      </c>
      <c r="G25" s="187"/>
      <c r="H25" s="6" t="s">
        <v>31</v>
      </c>
      <c r="I25" s="6"/>
      <c r="J25" s="11"/>
      <c r="K25" s="6" t="s">
        <v>32</v>
      </c>
      <c r="L25" s="6"/>
      <c r="M25" s="188">
        <f>D24*F24+D25*F25</f>
        <v>2880</v>
      </c>
      <c r="N25" s="188"/>
    </row>
    <row r="26" spans="1:22">
      <c r="A26" s="5"/>
      <c r="B26" s="22" t="s">
        <v>33</v>
      </c>
      <c r="C26" s="6"/>
      <c r="D26" s="25"/>
      <c r="E26" s="79"/>
      <c r="F26" s="189"/>
      <c r="G26" s="189"/>
      <c r="H26" s="6"/>
      <c r="I26" s="6"/>
      <c r="J26" s="6"/>
      <c r="K26" s="6"/>
      <c r="L26" s="6"/>
      <c r="M26" s="190"/>
      <c r="N26" s="191"/>
    </row>
    <row r="27" spans="1:22" ht="12">
      <c r="A27" s="5"/>
      <c r="B27" s="5" t="s">
        <v>6</v>
      </c>
      <c r="C27" s="147" t="s">
        <v>34</v>
      </c>
      <c r="D27" s="147"/>
      <c r="E27" s="147"/>
      <c r="F27" s="79" t="s">
        <v>29</v>
      </c>
      <c r="G27" s="147" t="s">
        <v>76</v>
      </c>
      <c r="H27" s="147"/>
      <c r="I27" s="147"/>
      <c r="J27" s="27">
        <v>197</v>
      </c>
      <c r="K27" s="6" t="s">
        <v>35</v>
      </c>
      <c r="L27" s="6"/>
      <c r="M27" s="182"/>
      <c r="N27" s="183"/>
    </row>
    <row r="28" spans="1:22">
      <c r="A28" s="5"/>
      <c r="B28" s="5" t="s">
        <v>6</v>
      </c>
      <c r="C28" s="147" t="s">
        <v>104</v>
      </c>
      <c r="D28" s="147"/>
      <c r="E28" s="147"/>
      <c r="F28" s="28" t="s">
        <v>29</v>
      </c>
      <c r="G28" s="147" t="s">
        <v>77</v>
      </c>
      <c r="H28" s="147"/>
      <c r="I28" s="147"/>
      <c r="J28" s="27">
        <v>15</v>
      </c>
      <c r="K28" s="6" t="s">
        <v>35</v>
      </c>
      <c r="L28" s="6"/>
      <c r="M28" s="6"/>
      <c r="N28" s="29"/>
    </row>
    <row r="29" spans="1:22">
      <c r="A29" s="5"/>
      <c r="B29" s="5" t="s">
        <v>6</v>
      </c>
      <c r="C29" s="147" t="s">
        <v>77</v>
      </c>
      <c r="D29" s="147"/>
      <c r="E29" s="147"/>
      <c r="F29" s="79" t="s">
        <v>29</v>
      </c>
      <c r="G29" s="147" t="s">
        <v>76</v>
      </c>
      <c r="H29" s="147"/>
      <c r="I29" s="147"/>
      <c r="J29" s="27">
        <v>15</v>
      </c>
      <c r="K29" s="6" t="s">
        <v>35</v>
      </c>
      <c r="L29" s="6"/>
      <c r="M29" s="6"/>
      <c r="N29" s="13"/>
    </row>
    <row r="30" spans="1:22">
      <c r="A30" s="5"/>
      <c r="B30" s="5" t="s">
        <v>6</v>
      </c>
      <c r="C30" s="147" t="s">
        <v>104</v>
      </c>
      <c r="D30" s="147"/>
      <c r="E30" s="147"/>
      <c r="F30" s="28" t="s">
        <v>29</v>
      </c>
      <c r="G30" s="147" t="s">
        <v>77</v>
      </c>
      <c r="H30" s="147"/>
      <c r="I30" s="147"/>
      <c r="J30" s="27">
        <v>15</v>
      </c>
      <c r="K30" s="6" t="s">
        <v>35</v>
      </c>
      <c r="L30" s="6"/>
      <c r="M30" s="6"/>
      <c r="N30" s="13"/>
    </row>
    <row r="31" spans="1:22" ht="11.25" customHeight="1">
      <c r="A31" s="5"/>
      <c r="B31" s="5" t="s">
        <v>6</v>
      </c>
      <c r="C31" s="147" t="s">
        <v>77</v>
      </c>
      <c r="D31" s="147"/>
      <c r="E31" s="147"/>
      <c r="F31" s="79" t="s">
        <v>29</v>
      </c>
      <c r="G31" s="147" t="s">
        <v>76</v>
      </c>
      <c r="H31" s="147"/>
      <c r="I31" s="147"/>
      <c r="J31" s="27">
        <v>15</v>
      </c>
      <c r="K31" s="6" t="s">
        <v>35</v>
      </c>
      <c r="L31" s="6"/>
      <c r="M31" s="6"/>
      <c r="N31" s="13"/>
    </row>
    <row r="32" spans="1:22">
      <c r="A32" s="5"/>
      <c r="B32" s="5" t="s">
        <v>6</v>
      </c>
      <c r="C32" s="147" t="s">
        <v>104</v>
      </c>
      <c r="D32" s="147"/>
      <c r="E32" s="147"/>
      <c r="F32" s="28" t="s">
        <v>29</v>
      </c>
      <c r="G32" s="147" t="s">
        <v>87</v>
      </c>
      <c r="H32" s="147"/>
      <c r="I32" s="147"/>
      <c r="J32" s="27">
        <v>197</v>
      </c>
      <c r="K32" s="6" t="s">
        <v>35</v>
      </c>
      <c r="L32" s="6"/>
      <c r="M32" s="6"/>
      <c r="N32" s="13"/>
    </row>
    <row r="33" spans="1:18" ht="11.25" customHeight="1">
      <c r="A33" s="5"/>
      <c r="B33" s="5" t="s">
        <v>6</v>
      </c>
      <c r="C33" s="174" t="s">
        <v>105</v>
      </c>
      <c r="D33" s="174"/>
      <c r="E33" s="174"/>
      <c r="F33" s="28" t="s">
        <v>29</v>
      </c>
      <c r="G33" s="174" t="s">
        <v>36</v>
      </c>
      <c r="H33" s="174"/>
      <c r="I33" s="174"/>
      <c r="J33" s="30">
        <v>100</v>
      </c>
      <c r="K33" s="6" t="s">
        <v>35</v>
      </c>
      <c r="L33" s="6"/>
      <c r="M33" s="6"/>
      <c r="N33" s="13"/>
    </row>
    <row r="34" spans="1:18">
      <c r="A34" s="5"/>
      <c r="B34" s="5" t="s">
        <v>6</v>
      </c>
      <c r="C34" s="147"/>
      <c r="D34" s="147"/>
      <c r="E34" s="147"/>
      <c r="F34" s="28" t="s">
        <v>29</v>
      </c>
      <c r="G34" s="147"/>
      <c r="H34" s="147"/>
      <c r="I34" s="147"/>
      <c r="J34" s="27"/>
      <c r="K34" s="6" t="s">
        <v>35</v>
      </c>
      <c r="L34" s="6"/>
      <c r="M34" s="6"/>
      <c r="N34" s="13"/>
    </row>
    <row r="35" spans="1:18">
      <c r="A35" s="5"/>
      <c r="B35" s="5"/>
      <c r="C35" s="174"/>
      <c r="D35" s="174"/>
      <c r="E35" s="174"/>
      <c r="F35" s="28" t="s">
        <v>29</v>
      </c>
      <c r="G35" s="174"/>
      <c r="H35" s="174"/>
      <c r="I35" s="174"/>
      <c r="J35" s="31"/>
      <c r="K35" s="6" t="s">
        <v>35</v>
      </c>
      <c r="L35" s="6"/>
      <c r="M35" s="6"/>
      <c r="N35" s="13"/>
    </row>
    <row r="36" spans="1:18">
      <c r="A36" s="5"/>
      <c r="B36" s="5"/>
      <c r="C36" s="174"/>
      <c r="D36" s="174"/>
      <c r="E36" s="174"/>
      <c r="F36" s="79" t="s">
        <v>29</v>
      </c>
      <c r="G36" s="174"/>
      <c r="H36" s="174"/>
      <c r="I36" s="174"/>
      <c r="J36" s="31"/>
      <c r="K36" s="6" t="s">
        <v>35</v>
      </c>
      <c r="L36" s="6"/>
      <c r="M36" s="6"/>
      <c r="N36" s="13"/>
    </row>
    <row r="37" spans="1:18">
      <c r="A37" s="5"/>
      <c r="B37" s="5"/>
      <c r="C37" s="174"/>
      <c r="D37" s="174"/>
      <c r="E37" s="174"/>
      <c r="F37" s="79" t="s">
        <v>29</v>
      </c>
      <c r="G37" s="174"/>
      <c r="H37" s="174"/>
      <c r="I37" s="174"/>
      <c r="J37" s="31"/>
      <c r="K37" s="6" t="s">
        <v>35</v>
      </c>
      <c r="L37" s="6"/>
      <c r="M37" s="6"/>
      <c r="N37" s="13"/>
    </row>
    <row r="38" spans="1:18">
      <c r="A38" s="5"/>
      <c r="B38" s="5"/>
      <c r="C38" s="174"/>
      <c r="D38" s="174"/>
      <c r="E38" s="174"/>
      <c r="F38" s="79" t="s">
        <v>29</v>
      </c>
      <c r="G38" s="174"/>
      <c r="H38" s="174"/>
      <c r="I38" s="174"/>
      <c r="J38" s="31"/>
      <c r="K38" s="6" t="s">
        <v>35</v>
      </c>
      <c r="L38" s="6"/>
      <c r="M38" s="6"/>
      <c r="N38" s="13"/>
    </row>
    <row r="39" spans="1:18">
      <c r="A39" s="5"/>
      <c r="B39" s="5"/>
      <c r="C39" s="174"/>
      <c r="D39" s="174"/>
      <c r="E39" s="174"/>
      <c r="F39" s="79" t="s">
        <v>29</v>
      </c>
      <c r="G39" s="174"/>
      <c r="H39" s="174"/>
      <c r="I39" s="174"/>
      <c r="J39" s="31"/>
      <c r="K39" s="6" t="s">
        <v>35</v>
      </c>
      <c r="L39" s="6"/>
      <c r="M39" s="32"/>
      <c r="N39" s="33"/>
    </row>
    <row r="40" spans="1:18">
      <c r="A40" s="5"/>
      <c r="B40" s="5"/>
      <c r="C40" s="174"/>
      <c r="D40" s="174"/>
      <c r="E40" s="174"/>
      <c r="F40" s="79" t="s">
        <v>29</v>
      </c>
      <c r="G40" s="174"/>
      <c r="H40" s="174"/>
      <c r="I40" s="174"/>
      <c r="J40" s="31"/>
      <c r="K40" s="6" t="s">
        <v>35</v>
      </c>
      <c r="L40" s="85"/>
      <c r="M40" s="180">
        <f>M25</f>
        <v>2880</v>
      </c>
      <c r="N40" s="181"/>
    </row>
    <row r="41" spans="1:18">
      <c r="A41" s="5"/>
      <c r="B41" s="5"/>
      <c r="C41" s="174"/>
      <c r="D41" s="174"/>
      <c r="E41" s="174"/>
      <c r="F41" s="79" t="s">
        <v>29</v>
      </c>
      <c r="G41" s="174"/>
      <c r="H41" s="174"/>
      <c r="I41" s="174"/>
      <c r="J41" s="31"/>
      <c r="K41" s="35"/>
      <c r="L41" s="36" t="s">
        <v>37</v>
      </c>
      <c r="M41" s="177">
        <v>1</v>
      </c>
      <c r="N41" s="178"/>
      <c r="R41" s="4" t="s">
        <v>38</v>
      </c>
    </row>
    <row r="42" spans="1:18">
      <c r="A42" s="5"/>
      <c r="B42" s="5"/>
      <c r="C42" s="174"/>
      <c r="D42" s="174"/>
      <c r="E42" s="174"/>
      <c r="F42" s="6"/>
      <c r="G42" s="174"/>
      <c r="H42" s="174"/>
      <c r="I42" s="174"/>
      <c r="J42" s="31"/>
      <c r="K42" s="175" t="s">
        <v>39</v>
      </c>
      <c r="L42" s="176"/>
      <c r="M42" s="177"/>
      <c r="N42" s="178"/>
      <c r="P42" s="143"/>
      <c r="Q42" s="143"/>
    </row>
    <row r="43" spans="1:18">
      <c r="A43" s="5"/>
      <c r="B43" s="37"/>
      <c r="C43" s="38" t="s">
        <v>40</v>
      </c>
      <c r="D43" s="39"/>
      <c r="E43" s="39"/>
      <c r="F43" s="39"/>
      <c r="G43" s="40"/>
      <c r="H43" s="179"/>
      <c r="I43" s="179"/>
      <c r="J43" s="41">
        <f>SUM(J27:J42)</f>
        <v>554</v>
      </c>
      <c r="K43" s="42"/>
      <c r="L43" s="80" t="s">
        <v>33</v>
      </c>
      <c r="M43" s="168">
        <f>J43*J44</f>
        <v>886.40000000000009</v>
      </c>
      <c r="N43" s="169"/>
      <c r="P43" s="44"/>
      <c r="Q43" s="6"/>
    </row>
    <row r="44" spans="1:18">
      <c r="A44" s="5"/>
      <c r="B44" s="5"/>
      <c r="C44" s="7"/>
      <c r="D44" s="6"/>
      <c r="E44" s="6"/>
      <c r="F44" s="6"/>
      <c r="G44" s="45"/>
      <c r="I44" s="81" t="s">
        <v>41</v>
      </c>
      <c r="J44" s="46">
        <v>1.6</v>
      </c>
      <c r="K44" s="166" t="s">
        <v>42</v>
      </c>
      <c r="L44" s="167"/>
      <c r="M44" s="168"/>
      <c r="N44" s="169"/>
      <c r="P44" s="44"/>
      <c r="Q44" s="6"/>
    </row>
    <row r="45" spans="1:18">
      <c r="A45" s="5"/>
      <c r="B45" s="5"/>
      <c r="C45" s="7"/>
      <c r="D45" s="6"/>
      <c r="E45" s="6"/>
      <c r="F45" s="6"/>
      <c r="G45" s="45"/>
      <c r="H45" s="47"/>
      <c r="I45" s="47"/>
      <c r="J45" s="42"/>
      <c r="K45" s="42"/>
      <c r="L45" s="80" t="s">
        <v>43</v>
      </c>
      <c r="M45" s="170"/>
      <c r="N45" s="171"/>
      <c r="P45" s="44"/>
      <c r="Q45" s="6"/>
    </row>
    <row r="46" spans="1:18">
      <c r="A46" s="5"/>
      <c r="B46" s="5" t="s">
        <v>44</v>
      </c>
      <c r="C46" s="6"/>
      <c r="D46" s="6"/>
      <c r="E46" s="85"/>
      <c r="F46" s="164">
        <v>0</v>
      </c>
      <c r="G46" s="165"/>
      <c r="H46" s="80"/>
      <c r="I46" s="80"/>
      <c r="J46" s="80"/>
      <c r="K46" s="6" t="s">
        <v>45</v>
      </c>
      <c r="L46" s="85"/>
      <c r="M46" s="172">
        <f>M43+M42+M40+M44+M45</f>
        <v>3766.4</v>
      </c>
      <c r="N46" s="173"/>
      <c r="O46" s="48"/>
      <c r="P46" s="44"/>
      <c r="Q46" s="11"/>
    </row>
    <row r="47" spans="1:18">
      <c r="A47" s="5"/>
      <c r="B47" s="5" t="s">
        <v>46</v>
      </c>
      <c r="C47" s="6"/>
      <c r="D47" s="6"/>
      <c r="E47" s="85"/>
      <c r="F47" s="152">
        <v>0</v>
      </c>
      <c r="G47" s="153"/>
      <c r="H47" s="80"/>
      <c r="I47" s="80"/>
      <c r="J47" s="80"/>
      <c r="K47" s="6" t="s">
        <v>47</v>
      </c>
      <c r="L47" s="85"/>
      <c r="M47" s="172"/>
      <c r="N47" s="173"/>
      <c r="P47" s="44"/>
      <c r="Q47" s="11"/>
    </row>
    <row r="48" spans="1:18">
      <c r="A48" s="5"/>
      <c r="B48" s="5" t="s">
        <v>48</v>
      </c>
      <c r="C48" s="6"/>
      <c r="D48" s="6"/>
      <c r="E48" s="85"/>
      <c r="F48" s="162">
        <f>SUM(F46:G47)</f>
        <v>0</v>
      </c>
      <c r="G48" s="163"/>
      <c r="H48" s="80"/>
      <c r="I48" s="80"/>
      <c r="J48" s="80"/>
      <c r="K48" s="6"/>
      <c r="L48" s="85"/>
      <c r="M48" s="49"/>
      <c r="N48" s="50"/>
      <c r="P48" s="44"/>
      <c r="Q48" s="51"/>
    </row>
    <row r="49" spans="1:17">
      <c r="A49" s="5"/>
      <c r="B49" s="5" t="s">
        <v>49</v>
      </c>
      <c r="C49" s="6"/>
      <c r="D49" s="6"/>
      <c r="E49" s="85"/>
      <c r="F49" s="152">
        <v>0</v>
      </c>
      <c r="G49" s="153"/>
      <c r="H49" s="80"/>
      <c r="I49" s="80"/>
      <c r="J49" s="80"/>
      <c r="K49" s="6"/>
      <c r="L49" s="85"/>
      <c r="M49" s="49"/>
      <c r="N49" s="50"/>
      <c r="P49" s="44"/>
      <c r="Q49" s="11"/>
    </row>
    <row r="50" spans="1:17">
      <c r="A50" s="5"/>
      <c r="B50" s="5" t="s">
        <v>48</v>
      </c>
      <c r="C50" s="6"/>
      <c r="D50" s="6"/>
      <c r="E50" s="85"/>
      <c r="F50" s="162">
        <f>SUM(F48:G49)</f>
        <v>0</v>
      </c>
      <c r="G50" s="163"/>
      <c r="H50" s="80"/>
      <c r="I50" s="80"/>
      <c r="J50" s="80"/>
      <c r="K50" s="6"/>
      <c r="L50" s="85"/>
      <c r="M50" s="49"/>
      <c r="N50" s="50"/>
      <c r="P50" s="44"/>
      <c r="Q50" s="11"/>
    </row>
    <row r="51" spans="1:17">
      <c r="A51" s="5"/>
      <c r="B51" s="5" t="s">
        <v>33</v>
      </c>
      <c r="C51" s="6"/>
      <c r="D51" s="6"/>
      <c r="E51" s="85"/>
      <c r="F51" s="164">
        <v>0</v>
      </c>
      <c r="G51" s="165"/>
      <c r="H51" s="6"/>
      <c r="I51" s="52" t="s">
        <v>50</v>
      </c>
      <c r="J51" s="39"/>
      <c r="K51" s="39"/>
      <c r="L51" s="39"/>
      <c r="M51" s="39"/>
      <c r="N51" s="53"/>
      <c r="P51" s="44"/>
      <c r="Q51" s="11"/>
    </row>
    <row r="52" spans="1:17">
      <c r="A52" s="5"/>
      <c r="B52" s="5" t="s">
        <v>51</v>
      </c>
      <c r="C52" s="6"/>
      <c r="D52" s="6"/>
      <c r="E52" s="85"/>
      <c r="F52" s="152">
        <v>0</v>
      </c>
      <c r="G52" s="153"/>
      <c r="H52" s="6"/>
      <c r="I52" s="54"/>
      <c r="J52" s="55"/>
      <c r="K52" s="55"/>
      <c r="L52" s="55"/>
      <c r="M52" s="55"/>
      <c r="N52" s="56"/>
      <c r="P52" s="6"/>
      <c r="Q52" s="6"/>
    </row>
    <row r="53" spans="1:17">
      <c r="A53" s="5"/>
      <c r="B53" s="5" t="s">
        <v>43</v>
      </c>
      <c r="C53" s="6"/>
      <c r="D53" s="6"/>
      <c r="E53" s="85" t="s">
        <v>52</v>
      </c>
      <c r="F53" s="152">
        <v>0</v>
      </c>
      <c r="G53" s="153"/>
      <c r="H53" s="6"/>
      <c r="I53" s="54"/>
      <c r="J53" s="55"/>
      <c r="K53" s="55"/>
      <c r="L53" s="55"/>
      <c r="M53" s="55"/>
      <c r="N53" s="56"/>
      <c r="P53" s="6"/>
      <c r="Q53" s="6"/>
    </row>
    <row r="54" spans="1:17">
      <c r="A54" s="5"/>
      <c r="B54" s="5" t="s">
        <v>53</v>
      </c>
      <c r="C54" s="6"/>
      <c r="D54" s="6"/>
      <c r="E54" s="85"/>
      <c r="F54" s="152">
        <v>0</v>
      </c>
      <c r="G54" s="153"/>
      <c r="H54" s="57"/>
      <c r="I54" s="54"/>
      <c r="J54" s="55"/>
      <c r="K54" s="55"/>
      <c r="L54" s="55"/>
      <c r="M54" s="55"/>
      <c r="N54" s="56"/>
      <c r="P54" s="143"/>
      <c r="Q54" s="143"/>
    </row>
    <row r="55" spans="1:17">
      <c r="A55" s="5"/>
      <c r="B55" s="5" t="s">
        <v>47</v>
      </c>
      <c r="C55" s="6"/>
      <c r="D55" s="6"/>
      <c r="E55" s="85"/>
      <c r="F55" s="154">
        <f>SUM(F50:G54)</f>
        <v>0</v>
      </c>
      <c r="G55" s="155"/>
      <c r="H55" s="6"/>
      <c r="I55" s="54"/>
      <c r="J55" s="55"/>
      <c r="K55" s="55"/>
      <c r="L55" s="55"/>
      <c r="M55" s="55"/>
      <c r="N55" s="56"/>
      <c r="P55" s="44"/>
      <c r="Q55" s="6"/>
    </row>
    <row r="56" spans="1:17">
      <c r="A56" s="5"/>
      <c r="B56" s="5" t="s">
        <v>54</v>
      </c>
      <c r="C56" s="6"/>
      <c r="D56" s="6"/>
      <c r="E56" s="85"/>
      <c r="F56" s="156">
        <f>+M46-F55</f>
        <v>3766.4</v>
      </c>
      <c r="G56" s="157"/>
      <c r="H56" s="6"/>
      <c r="I56" s="58"/>
      <c r="J56" s="31"/>
      <c r="K56" s="31"/>
      <c r="L56" s="31"/>
      <c r="M56" s="31"/>
      <c r="N56" s="59"/>
      <c r="P56" s="44"/>
      <c r="Q56" s="6"/>
    </row>
    <row r="57" spans="1:17" ht="12" thickBot="1">
      <c r="A57" s="5"/>
      <c r="B57" s="60" t="s">
        <v>48</v>
      </c>
      <c r="C57" s="30"/>
      <c r="D57" s="30"/>
      <c r="E57" s="61"/>
      <c r="F57" s="158">
        <f>+F55+F56</f>
        <v>3766.4</v>
      </c>
      <c r="G57" s="159"/>
      <c r="H57" s="6"/>
      <c r="I57" s="62"/>
      <c r="J57" s="31"/>
      <c r="K57" s="31"/>
      <c r="L57" s="31"/>
      <c r="M57" s="31"/>
      <c r="N57" s="59"/>
      <c r="P57" s="44"/>
      <c r="Q57" s="11"/>
    </row>
    <row r="58" spans="1:17">
      <c r="A58" s="5"/>
      <c r="B58" s="142" t="s">
        <v>55</v>
      </c>
      <c r="C58" s="143"/>
      <c r="D58" s="143"/>
      <c r="E58" s="143"/>
      <c r="F58" s="143"/>
      <c r="G58" s="143"/>
      <c r="H58" s="6"/>
      <c r="I58" s="160" t="s">
        <v>56</v>
      </c>
      <c r="J58" s="160"/>
      <c r="K58" s="160"/>
      <c r="L58" s="160"/>
      <c r="M58" s="160"/>
      <c r="N58" s="161"/>
      <c r="P58" s="44"/>
      <c r="Q58" s="11"/>
    </row>
    <row r="59" spans="1:17" ht="1.5" customHeight="1">
      <c r="A59" s="5"/>
      <c r="B59" s="78"/>
      <c r="C59" s="79"/>
      <c r="D59" s="79"/>
      <c r="E59" s="79"/>
      <c r="F59" s="79"/>
      <c r="G59" s="79"/>
      <c r="H59" s="6"/>
      <c r="I59" s="79"/>
      <c r="J59" s="79"/>
      <c r="K59" s="79"/>
      <c r="L59" s="79"/>
      <c r="M59" s="79"/>
      <c r="N59" s="83"/>
      <c r="P59" s="44"/>
      <c r="Q59" s="11" t="s">
        <v>57</v>
      </c>
    </row>
    <row r="60" spans="1:17" ht="11.25" hidden="1" customHeight="1">
      <c r="A60" s="5"/>
      <c r="B60" s="142"/>
      <c r="C60" s="143"/>
      <c r="D60" s="143"/>
      <c r="E60" s="143"/>
      <c r="F60" s="143"/>
      <c r="G60" s="143"/>
      <c r="H60" s="6"/>
      <c r="I60" s="6"/>
      <c r="J60" s="6"/>
      <c r="K60" s="6"/>
      <c r="L60" s="6"/>
      <c r="M60" s="6"/>
      <c r="N60" s="13"/>
      <c r="P60" s="44"/>
      <c r="Q60" s="11" t="s">
        <v>58</v>
      </c>
    </row>
    <row r="61" spans="1:17" ht="16.5" customHeight="1">
      <c r="A61" s="5"/>
      <c r="B61" s="146" t="s">
        <v>59</v>
      </c>
      <c r="C61" s="147"/>
      <c r="D61" s="147"/>
      <c r="E61" s="147"/>
      <c r="F61" s="147"/>
      <c r="G61" s="147"/>
      <c r="H61" s="6"/>
      <c r="I61" s="147" t="s">
        <v>106</v>
      </c>
      <c r="J61" s="147"/>
      <c r="K61" s="147"/>
      <c r="L61" s="147"/>
      <c r="M61" s="147"/>
      <c r="N61" s="148"/>
      <c r="P61" s="44"/>
      <c r="Q61" s="11"/>
    </row>
    <row r="62" spans="1:17">
      <c r="A62" s="5"/>
      <c r="B62" s="142" t="s">
        <v>57</v>
      </c>
      <c r="C62" s="143"/>
      <c r="D62" s="143"/>
      <c r="E62" s="143"/>
      <c r="F62" s="143"/>
      <c r="G62" s="143"/>
      <c r="H62" s="6"/>
      <c r="I62" s="142" t="s">
        <v>57</v>
      </c>
      <c r="J62" s="143"/>
      <c r="K62" s="143"/>
      <c r="L62" s="143"/>
      <c r="M62" s="143"/>
      <c r="N62" s="143"/>
      <c r="P62" s="6"/>
      <c r="Q62" s="6"/>
    </row>
    <row r="63" spans="1:17" ht="26.25" customHeight="1">
      <c r="A63" s="5"/>
      <c r="B63" s="149" t="s">
        <v>60</v>
      </c>
      <c r="C63" s="150"/>
      <c r="D63" s="150"/>
      <c r="E63" s="150"/>
      <c r="F63" s="150"/>
      <c r="G63" s="150"/>
      <c r="H63" s="6"/>
      <c r="I63" s="150" t="s">
        <v>107</v>
      </c>
      <c r="J63" s="150"/>
      <c r="K63" s="150"/>
      <c r="L63" s="150"/>
      <c r="M63" s="150"/>
      <c r="N63" s="151"/>
      <c r="P63" s="6"/>
      <c r="Q63" s="6"/>
    </row>
    <row r="64" spans="1:17" ht="2.25" customHeight="1">
      <c r="A64" s="5"/>
      <c r="B64" s="142" t="s">
        <v>61</v>
      </c>
      <c r="C64" s="143"/>
      <c r="D64" s="143"/>
      <c r="E64" s="143"/>
      <c r="F64" s="143"/>
      <c r="G64" s="143"/>
      <c r="H64" s="6"/>
      <c r="I64" s="144"/>
      <c r="J64" s="144"/>
      <c r="K64" s="144"/>
      <c r="L64" s="144"/>
      <c r="M64" s="144"/>
      <c r="N64" s="145"/>
      <c r="P64" s="6"/>
      <c r="Q64" s="6"/>
    </row>
    <row r="65" spans="1:17" ht="0.75" hidden="1" customHeight="1">
      <c r="A65" s="5"/>
      <c r="B65" s="5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13"/>
      <c r="P65" s="6"/>
      <c r="Q65" s="6"/>
    </row>
    <row r="66" spans="1:17" ht="14.25" customHeight="1" thickBot="1">
      <c r="A66" s="65"/>
      <c r="B66" s="65"/>
      <c r="C66" s="66"/>
      <c r="D66" s="66"/>
      <c r="E66" s="66"/>
      <c r="F66" s="66"/>
      <c r="G66" s="66"/>
      <c r="H66" s="66"/>
      <c r="I66" s="66" t="s">
        <v>62</v>
      </c>
      <c r="J66" s="66">
        <v>7862</v>
      </c>
      <c r="K66" s="66"/>
      <c r="L66" s="67"/>
      <c r="M66" s="68"/>
      <c r="N66" s="69"/>
      <c r="P66" s="6"/>
      <c r="Q66" s="6"/>
    </row>
    <row r="67" spans="1:17" ht="36" customHeight="1">
      <c r="N67" s="4" t="s">
        <v>63</v>
      </c>
      <c r="P67" s="6"/>
      <c r="Q67" s="6"/>
    </row>
    <row r="68" spans="1:17">
      <c r="P68" s="6"/>
      <c r="Q68" s="6"/>
    </row>
    <row r="69" spans="1:17">
      <c r="P69" s="6"/>
      <c r="Q69" s="6"/>
    </row>
    <row r="70" spans="1:17">
      <c r="P70" s="6"/>
      <c r="Q70" s="6"/>
    </row>
    <row r="71" spans="1:17">
      <c r="P71" s="6"/>
      <c r="Q71" s="6"/>
    </row>
    <row r="72" spans="1:17">
      <c r="P72" s="6"/>
      <c r="Q72" s="6"/>
    </row>
    <row r="73" spans="1:17">
      <c r="P73" s="6"/>
      <c r="Q73" s="6"/>
    </row>
    <row r="74" spans="1:17">
      <c r="P74" s="6"/>
      <c r="Q74" s="6"/>
    </row>
    <row r="75" spans="1:17">
      <c r="P75" s="6"/>
      <c r="Q75" s="6"/>
    </row>
    <row r="76" spans="1:17">
      <c r="P76" s="6"/>
      <c r="Q76" s="6"/>
    </row>
    <row r="77" spans="1:17">
      <c r="P77" s="6"/>
      <c r="Q77" s="6"/>
    </row>
    <row r="78" spans="1:17">
      <c r="P78" s="6"/>
      <c r="Q78" s="6"/>
    </row>
  </sheetData>
  <mergeCells count="100">
    <mergeCell ref="B11:C11"/>
    <mergeCell ref="D11:N11"/>
    <mergeCell ref="M2:N2"/>
    <mergeCell ref="L3:M3"/>
    <mergeCell ref="L8:M8"/>
    <mergeCell ref="K9:L9"/>
    <mergeCell ref="M9:N9"/>
    <mergeCell ref="B19:N19"/>
    <mergeCell ref="B20:E20"/>
    <mergeCell ref="F20:I20"/>
    <mergeCell ref="J20:K20"/>
    <mergeCell ref="L20:N20"/>
    <mergeCell ref="B13:N15"/>
    <mergeCell ref="G16:H16"/>
    <mergeCell ref="L16:M16"/>
    <mergeCell ref="B17:N17"/>
    <mergeCell ref="B18:C18"/>
    <mergeCell ref="E18:G18"/>
    <mergeCell ref="I18:J18"/>
    <mergeCell ref="L18:M18"/>
    <mergeCell ref="M27:N27"/>
    <mergeCell ref="C28:E28"/>
    <mergeCell ref="G28:I28"/>
    <mergeCell ref="F21:I21"/>
    <mergeCell ref="J21:K21"/>
    <mergeCell ref="L21:N21"/>
    <mergeCell ref="M24:N24"/>
    <mergeCell ref="F25:G25"/>
    <mergeCell ref="M25:N25"/>
    <mergeCell ref="F26:G26"/>
    <mergeCell ref="M26:N26"/>
    <mergeCell ref="B21:E21"/>
    <mergeCell ref="F23:G23"/>
    <mergeCell ref="F24:G24"/>
    <mergeCell ref="C27:E27"/>
    <mergeCell ref="G27:I27"/>
    <mergeCell ref="C30:E30"/>
    <mergeCell ref="G30:I30"/>
    <mergeCell ref="C31:E31"/>
    <mergeCell ref="G31:I31"/>
    <mergeCell ref="C29:E29"/>
    <mergeCell ref="G29:I29"/>
    <mergeCell ref="C32:E32"/>
    <mergeCell ref="G32:I32"/>
    <mergeCell ref="C33:E33"/>
    <mergeCell ref="G33:I33"/>
    <mergeCell ref="C34:E34"/>
    <mergeCell ref="G34:I34"/>
    <mergeCell ref="C35:E35"/>
    <mergeCell ref="G35:I35"/>
    <mergeCell ref="C36:E36"/>
    <mergeCell ref="G36:I36"/>
    <mergeCell ref="C37:E37"/>
    <mergeCell ref="G37:I37"/>
    <mergeCell ref="P42:Q42"/>
    <mergeCell ref="H43:I43"/>
    <mergeCell ref="M43:N43"/>
    <mergeCell ref="C39:E39"/>
    <mergeCell ref="G39:I39"/>
    <mergeCell ref="C40:E40"/>
    <mergeCell ref="G40:I40"/>
    <mergeCell ref="M40:N40"/>
    <mergeCell ref="C41:E41"/>
    <mergeCell ref="G41:I41"/>
    <mergeCell ref="M41:N41"/>
    <mergeCell ref="F48:G48"/>
    <mergeCell ref="F49:G49"/>
    <mergeCell ref="F50:G50"/>
    <mergeCell ref="C38:E38"/>
    <mergeCell ref="G38:I38"/>
    <mergeCell ref="F47:G47"/>
    <mergeCell ref="M47:N47"/>
    <mergeCell ref="C42:E42"/>
    <mergeCell ref="G42:I42"/>
    <mergeCell ref="K42:L42"/>
    <mergeCell ref="M42:N42"/>
    <mergeCell ref="K44:L44"/>
    <mergeCell ref="M44:N44"/>
    <mergeCell ref="M45:N45"/>
    <mergeCell ref="F46:G46"/>
    <mergeCell ref="M46:N46"/>
    <mergeCell ref="F51:G51"/>
    <mergeCell ref="F52:G52"/>
    <mergeCell ref="P54:Q54"/>
    <mergeCell ref="F55:G55"/>
    <mergeCell ref="F56:G56"/>
    <mergeCell ref="F53:G53"/>
    <mergeCell ref="F54:G54"/>
    <mergeCell ref="F57:G57"/>
    <mergeCell ref="B64:G64"/>
    <mergeCell ref="I64:N64"/>
    <mergeCell ref="B60:G60"/>
    <mergeCell ref="B61:G61"/>
    <mergeCell ref="I61:N61"/>
    <mergeCell ref="B62:G62"/>
    <mergeCell ref="I62:N62"/>
    <mergeCell ref="B63:G63"/>
    <mergeCell ref="I63:N63"/>
    <mergeCell ref="B58:G58"/>
    <mergeCell ref="I58:N58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95" orientation="portrait" r:id="rId1"/>
  <headerFooter alignWithMargins="0"/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5"/>
  <dimension ref="A1:V78"/>
  <sheetViews>
    <sheetView zoomScaleNormal="100" workbookViewId="0">
      <selection activeCell="D12" sqref="D12"/>
    </sheetView>
  </sheetViews>
  <sheetFormatPr baseColWidth="10" defaultColWidth="6.7109375" defaultRowHeight="11.25"/>
  <cols>
    <col min="1" max="1" width="0.42578125" style="4" customWidth="1"/>
    <col min="2" max="2" width="6.7109375" style="4" customWidth="1"/>
    <col min="3" max="3" width="8.140625" style="4" customWidth="1"/>
    <col min="4" max="6" width="6.7109375" style="4" customWidth="1"/>
    <col min="7" max="7" width="6.28515625" style="4" customWidth="1"/>
    <col min="8" max="8" width="3.28515625" style="4" customWidth="1"/>
    <col min="9" max="9" width="7.7109375" style="4" customWidth="1"/>
    <col min="10" max="10" width="9.5703125" style="4" customWidth="1"/>
    <col min="11" max="11" width="4" style="4" customWidth="1"/>
    <col min="12" max="12" width="7" style="4" customWidth="1"/>
    <col min="13" max="13" width="5.28515625" style="4" bestFit="1" customWidth="1"/>
    <col min="14" max="14" width="16.28515625" style="4" customWidth="1"/>
    <col min="15" max="15" width="8.140625" style="4" bestFit="1" customWidth="1"/>
    <col min="16" max="16" width="9.28515625" style="4" bestFit="1" customWidth="1"/>
    <col min="17" max="17" width="10.28515625" style="4" bestFit="1" customWidth="1"/>
    <col min="18" max="16384" width="6.7109375" style="4"/>
  </cols>
  <sheetData>
    <row r="1" spans="1:22">
      <c r="A1" s="1"/>
      <c r="B1" s="1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</row>
    <row r="2" spans="1:22">
      <c r="A2" s="5"/>
      <c r="B2" s="5"/>
      <c r="C2" s="6"/>
      <c r="D2" s="6"/>
      <c r="E2" s="6"/>
      <c r="F2" s="6"/>
      <c r="G2" s="6"/>
      <c r="H2" s="6"/>
      <c r="I2" s="6"/>
      <c r="J2" s="6"/>
      <c r="K2" s="6"/>
      <c r="L2" s="7" t="s">
        <v>0</v>
      </c>
      <c r="M2" s="198">
        <v>8</v>
      </c>
      <c r="N2" s="200"/>
    </row>
    <row r="3" spans="1:22">
      <c r="A3" s="5"/>
      <c r="B3" s="5"/>
      <c r="C3" s="6"/>
      <c r="D3" s="6"/>
      <c r="E3" s="6"/>
      <c r="F3" s="6"/>
      <c r="G3" s="6"/>
      <c r="H3" s="6"/>
      <c r="I3" s="6"/>
      <c r="J3" s="6"/>
      <c r="K3" s="6"/>
      <c r="L3" s="179" t="s">
        <v>1</v>
      </c>
      <c r="M3" s="213"/>
      <c r="N3" s="8">
        <v>7862</v>
      </c>
    </row>
    <row r="4" spans="1:22">
      <c r="A4" s="5"/>
      <c r="B4" s="5"/>
      <c r="C4" s="6"/>
      <c r="D4" s="6"/>
      <c r="E4" s="6"/>
      <c r="F4" s="6"/>
      <c r="G4" s="6"/>
      <c r="H4" s="6"/>
      <c r="I4" s="6"/>
      <c r="J4" s="6"/>
      <c r="K4" s="6"/>
      <c r="L4" s="73"/>
      <c r="M4" s="73"/>
      <c r="N4" s="10" t="s">
        <v>2</v>
      </c>
    </row>
    <row r="5" spans="1:22">
      <c r="A5" s="5"/>
      <c r="B5" s="5"/>
      <c r="C5" s="6"/>
      <c r="D5" s="6"/>
      <c r="E5" s="6"/>
      <c r="F5" s="6"/>
      <c r="G5" s="11"/>
      <c r="H5" s="6"/>
      <c r="I5" s="6"/>
      <c r="J5" s="6"/>
      <c r="K5" s="6"/>
      <c r="L5" s="73" t="s">
        <v>3</v>
      </c>
      <c r="M5" s="73"/>
      <c r="N5" s="12"/>
    </row>
    <row r="6" spans="1:22">
      <c r="A6" s="5"/>
      <c r="B6" s="5"/>
      <c r="C6" s="6"/>
      <c r="D6" s="6"/>
      <c r="E6" s="6"/>
      <c r="F6" s="6"/>
      <c r="G6" s="11" t="s">
        <v>4</v>
      </c>
      <c r="H6" s="6"/>
      <c r="I6" s="6"/>
      <c r="J6" s="6"/>
      <c r="K6" s="6"/>
      <c r="L6" s="6"/>
      <c r="M6" s="6"/>
      <c r="N6" s="13"/>
    </row>
    <row r="7" spans="1:22">
      <c r="A7" s="5"/>
      <c r="B7" s="5"/>
      <c r="C7" s="6"/>
      <c r="D7" s="6"/>
      <c r="E7" s="6"/>
      <c r="F7" s="11"/>
      <c r="G7" s="11"/>
      <c r="H7" s="6"/>
      <c r="I7" s="6"/>
      <c r="J7" s="6"/>
      <c r="K7" s="6"/>
      <c r="L7" s="6"/>
      <c r="M7" s="6"/>
      <c r="N7" s="13"/>
    </row>
    <row r="8" spans="1:22" ht="12" thickBot="1">
      <c r="A8" s="5"/>
      <c r="B8" s="5"/>
      <c r="C8" s="6"/>
      <c r="D8" s="6"/>
      <c r="E8" s="6"/>
      <c r="F8" s="6"/>
      <c r="G8" s="6" t="s">
        <v>5</v>
      </c>
      <c r="H8" s="6"/>
      <c r="I8" s="6"/>
      <c r="J8" s="14">
        <v>14</v>
      </c>
      <c r="K8" s="71" t="s">
        <v>6</v>
      </c>
      <c r="L8" s="147" t="s">
        <v>64</v>
      </c>
      <c r="M8" s="147"/>
      <c r="N8" s="13">
        <v>2019</v>
      </c>
    </row>
    <row r="9" spans="1:22">
      <c r="A9" s="5"/>
      <c r="B9" s="5"/>
      <c r="C9" s="6"/>
      <c r="D9" s="6"/>
      <c r="E9" s="6"/>
      <c r="F9" s="6"/>
      <c r="G9" s="6"/>
      <c r="H9" s="6"/>
      <c r="I9" s="6"/>
      <c r="J9" s="6"/>
      <c r="K9" s="143" t="s">
        <v>7</v>
      </c>
      <c r="L9" s="143"/>
      <c r="M9" s="172">
        <f>M46</f>
        <v>1065</v>
      </c>
      <c r="N9" s="173"/>
    </row>
    <row r="10" spans="1:22" ht="13.5" customHeight="1">
      <c r="A10" s="5"/>
      <c r="B10" s="5" t="s">
        <v>8</v>
      </c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13"/>
    </row>
    <row r="11" spans="1:22">
      <c r="A11" s="76"/>
      <c r="B11" s="214">
        <f>$M$9</f>
        <v>1065</v>
      </c>
      <c r="C11" s="215"/>
      <c r="D11" s="216" t="s">
        <v>101</v>
      </c>
      <c r="E11" s="216"/>
      <c r="F11" s="216"/>
      <c r="G11" s="216"/>
      <c r="H11" s="216"/>
      <c r="I11" s="216"/>
      <c r="J11" s="216"/>
      <c r="K11" s="216"/>
      <c r="L11" s="216"/>
      <c r="M11" s="216"/>
      <c r="N11" s="217"/>
    </row>
    <row r="12" spans="1:22">
      <c r="A12" s="5"/>
      <c r="B12" s="5" t="s">
        <v>9</v>
      </c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13"/>
      <c r="P12" s="4" t="s">
        <v>10</v>
      </c>
      <c r="T12" s="4" t="s">
        <v>11</v>
      </c>
    </row>
    <row r="13" spans="1:22" ht="12.75" customHeight="1">
      <c r="A13" s="5"/>
      <c r="B13" s="206" t="s">
        <v>98</v>
      </c>
      <c r="C13" s="207"/>
      <c r="D13" s="207"/>
      <c r="E13" s="207"/>
      <c r="F13" s="207"/>
      <c r="G13" s="207"/>
      <c r="H13" s="207"/>
      <c r="I13" s="207"/>
      <c r="J13" s="207"/>
      <c r="K13" s="207"/>
      <c r="L13" s="207"/>
      <c r="M13" s="207"/>
      <c r="N13" s="208"/>
    </row>
    <row r="14" spans="1:22">
      <c r="A14" s="5"/>
      <c r="B14" s="206"/>
      <c r="C14" s="207"/>
      <c r="D14" s="207"/>
      <c r="E14" s="207"/>
      <c r="F14" s="207"/>
      <c r="G14" s="207"/>
      <c r="H14" s="207"/>
      <c r="I14" s="207"/>
      <c r="J14" s="207"/>
      <c r="K14" s="207"/>
      <c r="L14" s="207"/>
      <c r="M14" s="207"/>
      <c r="N14" s="208"/>
      <c r="V14" s="4" t="s">
        <v>11</v>
      </c>
    </row>
    <row r="15" spans="1:22">
      <c r="A15" s="5"/>
      <c r="B15" s="206"/>
      <c r="C15" s="207"/>
      <c r="D15" s="207"/>
      <c r="E15" s="207"/>
      <c r="F15" s="207"/>
      <c r="G15" s="207"/>
      <c r="H15" s="207"/>
      <c r="I15" s="207"/>
      <c r="J15" s="207"/>
      <c r="K15" s="207"/>
      <c r="L15" s="207"/>
      <c r="M15" s="207"/>
      <c r="N15" s="208"/>
    </row>
    <row r="16" spans="1:22">
      <c r="A16" s="5"/>
      <c r="B16" s="5" t="s">
        <v>12</v>
      </c>
      <c r="C16" s="6"/>
      <c r="D16" s="6"/>
      <c r="E16" s="74">
        <v>14</v>
      </c>
      <c r="F16" s="71" t="s">
        <v>6</v>
      </c>
      <c r="G16" s="147" t="s">
        <v>64</v>
      </c>
      <c r="H16" s="147"/>
      <c r="I16" s="71" t="s">
        <v>13</v>
      </c>
      <c r="J16" s="74">
        <v>14</v>
      </c>
      <c r="K16" s="71" t="s">
        <v>14</v>
      </c>
      <c r="L16" s="147" t="s">
        <v>15</v>
      </c>
      <c r="M16" s="147"/>
      <c r="N16" s="13">
        <v>2019</v>
      </c>
      <c r="P16" s="19"/>
    </row>
    <row r="17" spans="1:22" ht="12" thickBot="1">
      <c r="A17" s="5"/>
      <c r="B17" s="192">
        <v>27</v>
      </c>
      <c r="C17" s="193"/>
      <c r="D17" s="193"/>
      <c r="E17" s="193"/>
      <c r="F17" s="193"/>
      <c r="G17" s="193"/>
      <c r="H17" s="193"/>
      <c r="I17" s="193"/>
      <c r="J17" s="193"/>
      <c r="K17" s="193"/>
      <c r="L17" s="193"/>
      <c r="M17" s="193"/>
      <c r="N17" s="194"/>
    </row>
    <row r="18" spans="1:22" ht="12" thickBot="1">
      <c r="A18" s="5"/>
      <c r="B18" s="142" t="s">
        <v>16</v>
      </c>
      <c r="C18" s="209"/>
      <c r="D18" s="20"/>
      <c r="E18" s="210" t="s">
        <v>17</v>
      </c>
      <c r="F18" s="211"/>
      <c r="G18" s="212"/>
      <c r="H18" s="20" t="s">
        <v>18</v>
      </c>
      <c r="I18" s="210" t="s">
        <v>19</v>
      </c>
      <c r="J18" s="212"/>
      <c r="K18" s="20" t="s">
        <v>18</v>
      </c>
      <c r="L18" s="210" t="s">
        <v>20</v>
      </c>
      <c r="M18" s="212"/>
      <c r="N18" s="20"/>
      <c r="V18" s="4" t="s">
        <v>11</v>
      </c>
    </row>
    <row r="19" spans="1:22">
      <c r="A19" s="5"/>
      <c r="B19" s="192" t="s">
        <v>3</v>
      </c>
      <c r="C19" s="193"/>
      <c r="D19" s="193"/>
      <c r="E19" s="193"/>
      <c r="F19" s="193"/>
      <c r="G19" s="193"/>
      <c r="H19" s="193"/>
      <c r="I19" s="193"/>
      <c r="J19" s="193"/>
      <c r="K19" s="193"/>
      <c r="L19" s="193"/>
      <c r="M19" s="193"/>
      <c r="N19" s="194"/>
      <c r="Q19" s="4" t="s">
        <v>11</v>
      </c>
    </row>
    <row r="20" spans="1:22" ht="12.75" customHeight="1">
      <c r="A20" s="5"/>
      <c r="B20" s="195"/>
      <c r="C20" s="196"/>
      <c r="D20" s="196"/>
      <c r="E20" s="197"/>
      <c r="F20" s="198"/>
      <c r="G20" s="174"/>
      <c r="H20" s="174"/>
      <c r="I20" s="199"/>
      <c r="J20" s="198"/>
      <c r="K20" s="199"/>
      <c r="L20" s="198"/>
      <c r="M20" s="174"/>
      <c r="N20" s="200"/>
      <c r="Q20" s="4" t="s">
        <v>11</v>
      </c>
    </row>
    <row r="21" spans="1:22">
      <c r="A21" s="5"/>
      <c r="B21" s="201" t="s">
        <v>21</v>
      </c>
      <c r="C21" s="202"/>
      <c r="D21" s="202"/>
      <c r="E21" s="203"/>
      <c r="F21" s="204" t="s">
        <v>22</v>
      </c>
      <c r="G21" s="202"/>
      <c r="H21" s="202"/>
      <c r="I21" s="203"/>
      <c r="J21" s="204" t="s">
        <v>23</v>
      </c>
      <c r="K21" s="203"/>
      <c r="L21" s="204" t="s">
        <v>24</v>
      </c>
      <c r="M21" s="202"/>
      <c r="N21" s="205"/>
    </row>
    <row r="22" spans="1:22">
      <c r="A22" s="5"/>
      <c r="B22" s="22" t="s">
        <v>25</v>
      </c>
      <c r="C22" s="6"/>
      <c r="D22" s="6"/>
      <c r="E22" s="11"/>
      <c r="F22" s="6"/>
      <c r="G22" s="6"/>
      <c r="H22" s="6"/>
      <c r="I22" s="6"/>
      <c r="J22" s="6"/>
      <c r="K22" s="6"/>
      <c r="L22" s="6"/>
      <c r="M22" s="6"/>
      <c r="N22" s="13"/>
    </row>
    <row r="23" spans="1:22">
      <c r="A23" s="5"/>
      <c r="B23" s="5"/>
      <c r="C23" s="6" t="s">
        <v>26</v>
      </c>
      <c r="D23" s="6"/>
      <c r="E23" s="71"/>
      <c r="F23" s="147" t="s">
        <v>27</v>
      </c>
      <c r="G23" s="147"/>
      <c r="H23" s="6"/>
      <c r="I23" s="6"/>
      <c r="J23" s="11"/>
      <c r="K23" s="6"/>
      <c r="L23" s="6"/>
      <c r="M23" s="6"/>
      <c r="N23" s="13"/>
    </row>
    <row r="24" spans="1:22">
      <c r="A24" s="5"/>
      <c r="B24" s="5" t="s">
        <v>28</v>
      </c>
      <c r="C24" s="6"/>
      <c r="D24" s="23"/>
      <c r="E24" s="71" t="s">
        <v>29</v>
      </c>
      <c r="F24" s="168"/>
      <c r="G24" s="184"/>
      <c r="H24" s="6" t="s">
        <v>30</v>
      </c>
      <c r="I24" s="6"/>
      <c r="J24" s="24"/>
      <c r="K24" s="6"/>
      <c r="L24" s="6"/>
      <c r="M24" s="185"/>
      <c r="N24" s="186"/>
    </row>
    <row r="25" spans="1:22">
      <c r="A25" s="5"/>
      <c r="B25" s="5" t="s">
        <v>28</v>
      </c>
      <c r="C25" s="6"/>
      <c r="D25" s="23">
        <v>1</v>
      </c>
      <c r="E25" s="71" t="s">
        <v>29</v>
      </c>
      <c r="F25" s="187">
        <v>640</v>
      </c>
      <c r="G25" s="187"/>
      <c r="H25" s="6" t="s">
        <v>31</v>
      </c>
      <c r="I25" s="6"/>
      <c r="J25" s="11"/>
      <c r="K25" s="6" t="s">
        <v>32</v>
      </c>
      <c r="L25" s="6"/>
      <c r="M25" s="188">
        <f>D24*F24+D25*F25</f>
        <v>640</v>
      </c>
      <c r="N25" s="188"/>
    </row>
    <row r="26" spans="1:22">
      <c r="A26" s="5"/>
      <c r="B26" s="22" t="s">
        <v>33</v>
      </c>
      <c r="C26" s="6"/>
      <c r="D26" s="25"/>
      <c r="E26" s="71"/>
      <c r="F26" s="189"/>
      <c r="G26" s="189"/>
      <c r="H26" s="6"/>
      <c r="I26" s="6"/>
      <c r="J26" s="6"/>
      <c r="K26" s="6"/>
      <c r="L26" s="6"/>
      <c r="M26" s="190"/>
      <c r="N26" s="191"/>
    </row>
    <row r="27" spans="1:22" ht="12">
      <c r="A27" s="5"/>
      <c r="B27" s="5" t="s">
        <v>6</v>
      </c>
      <c r="C27" s="147" t="s">
        <v>82</v>
      </c>
      <c r="D27" s="147"/>
      <c r="E27" s="147"/>
      <c r="F27" s="71" t="s">
        <v>29</v>
      </c>
      <c r="G27" s="147" t="s">
        <v>34</v>
      </c>
      <c r="H27" s="147"/>
      <c r="I27" s="147"/>
      <c r="J27" s="27">
        <v>110</v>
      </c>
      <c r="K27" s="6" t="s">
        <v>35</v>
      </c>
      <c r="L27" s="6"/>
      <c r="M27" s="182"/>
      <c r="N27" s="183"/>
    </row>
    <row r="28" spans="1:22">
      <c r="A28" s="5"/>
      <c r="B28" s="5" t="s">
        <v>6</v>
      </c>
      <c r="C28" s="147"/>
      <c r="D28" s="147"/>
      <c r="E28" s="147"/>
      <c r="F28" s="28" t="s">
        <v>29</v>
      </c>
      <c r="G28" s="147"/>
      <c r="H28" s="147"/>
      <c r="I28" s="147"/>
      <c r="J28" s="27"/>
      <c r="K28" s="6" t="s">
        <v>35</v>
      </c>
      <c r="L28" s="6"/>
      <c r="M28" s="6"/>
      <c r="N28" s="29"/>
    </row>
    <row r="29" spans="1:22">
      <c r="A29" s="5"/>
      <c r="B29" s="5" t="s">
        <v>6</v>
      </c>
      <c r="C29" s="147"/>
      <c r="D29" s="147"/>
      <c r="E29" s="147"/>
      <c r="F29" s="71" t="s">
        <v>29</v>
      </c>
      <c r="G29" s="147"/>
      <c r="H29" s="147"/>
      <c r="I29" s="147"/>
      <c r="J29" s="27"/>
      <c r="K29" s="6" t="s">
        <v>35</v>
      </c>
      <c r="L29" s="6"/>
      <c r="M29" s="6"/>
      <c r="N29" s="13"/>
    </row>
    <row r="30" spans="1:22">
      <c r="A30" s="5"/>
      <c r="B30" s="5" t="s">
        <v>6</v>
      </c>
      <c r="C30" s="147"/>
      <c r="D30" s="147"/>
      <c r="E30" s="147"/>
      <c r="F30" s="28" t="s">
        <v>29</v>
      </c>
      <c r="G30" s="147"/>
      <c r="H30" s="147"/>
      <c r="I30" s="147"/>
      <c r="J30" s="27"/>
      <c r="K30" s="6" t="s">
        <v>35</v>
      </c>
      <c r="L30" s="6"/>
      <c r="M30" s="6"/>
      <c r="N30" s="13"/>
    </row>
    <row r="31" spans="1:22" ht="11.25" customHeight="1">
      <c r="A31" s="5"/>
      <c r="B31" s="5" t="s">
        <v>6</v>
      </c>
      <c r="C31" s="147"/>
      <c r="D31" s="147"/>
      <c r="E31" s="147"/>
      <c r="F31" s="71" t="s">
        <v>29</v>
      </c>
      <c r="G31" s="147"/>
      <c r="H31" s="147"/>
      <c r="I31" s="147"/>
      <c r="J31" s="27"/>
      <c r="K31" s="6" t="s">
        <v>35</v>
      </c>
      <c r="L31" s="6"/>
      <c r="M31" s="6"/>
      <c r="N31" s="13"/>
    </row>
    <row r="32" spans="1:22">
      <c r="A32" s="5"/>
      <c r="B32" s="5" t="s">
        <v>6</v>
      </c>
      <c r="C32" s="147"/>
      <c r="D32" s="147"/>
      <c r="E32" s="147"/>
      <c r="F32" s="28" t="s">
        <v>29</v>
      </c>
      <c r="G32" s="147"/>
      <c r="H32" s="147"/>
      <c r="I32" s="147"/>
      <c r="J32" s="27"/>
      <c r="K32" s="6" t="s">
        <v>35</v>
      </c>
      <c r="L32" s="6"/>
      <c r="M32" s="6"/>
      <c r="N32" s="13"/>
    </row>
    <row r="33" spans="1:18" ht="11.25" customHeight="1">
      <c r="A33" s="5"/>
      <c r="B33" s="5" t="s">
        <v>6</v>
      </c>
      <c r="C33" s="174"/>
      <c r="D33" s="174"/>
      <c r="E33" s="174"/>
      <c r="F33" s="28" t="s">
        <v>29</v>
      </c>
      <c r="G33" s="174"/>
      <c r="H33" s="174"/>
      <c r="I33" s="174"/>
      <c r="J33" s="30"/>
      <c r="K33" s="6" t="s">
        <v>35</v>
      </c>
      <c r="L33" s="6"/>
      <c r="M33" s="6"/>
      <c r="N33" s="13"/>
    </row>
    <row r="34" spans="1:18">
      <c r="A34" s="5"/>
      <c r="B34" s="5" t="s">
        <v>6</v>
      </c>
      <c r="C34" s="147"/>
      <c r="D34" s="147"/>
      <c r="E34" s="147"/>
      <c r="F34" s="28" t="s">
        <v>29</v>
      </c>
      <c r="G34" s="147"/>
      <c r="H34" s="147"/>
      <c r="I34" s="147"/>
      <c r="J34" s="27"/>
      <c r="K34" s="6" t="s">
        <v>35</v>
      </c>
      <c r="L34" s="6"/>
      <c r="M34" s="6"/>
      <c r="N34" s="13"/>
    </row>
    <row r="35" spans="1:18">
      <c r="A35" s="5"/>
      <c r="B35" s="5"/>
      <c r="C35" s="174"/>
      <c r="D35" s="174"/>
      <c r="E35" s="174"/>
      <c r="F35" s="28" t="s">
        <v>29</v>
      </c>
      <c r="G35" s="174"/>
      <c r="H35" s="174"/>
      <c r="I35" s="174"/>
      <c r="J35" s="31"/>
      <c r="K35" s="6" t="s">
        <v>35</v>
      </c>
      <c r="L35" s="6"/>
      <c r="M35" s="6"/>
      <c r="N35" s="13"/>
    </row>
    <row r="36" spans="1:18">
      <c r="A36" s="5"/>
      <c r="B36" s="5"/>
      <c r="C36" s="174"/>
      <c r="D36" s="174"/>
      <c r="E36" s="174"/>
      <c r="F36" s="71" t="s">
        <v>29</v>
      </c>
      <c r="G36" s="174"/>
      <c r="H36" s="174"/>
      <c r="I36" s="174"/>
      <c r="J36" s="31"/>
      <c r="K36" s="6" t="s">
        <v>35</v>
      </c>
      <c r="L36" s="6"/>
      <c r="M36" s="6"/>
      <c r="N36" s="13"/>
    </row>
    <row r="37" spans="1:18">
      <c r="A37" s="5"/>
      <c r="B37" s="5"/>
      <c r="C37" s="174"/>
      <c r="D37" s="174"/>
      <c r="E37" s="174"/>
      <c r="F37" s="71" t="s">
        <v>29</v>
      </c>
      <c r="G37" s="174"/>
      <c r="H37" s="174"/>
      <c r="I37" s="174"/>
      <c r="J37" s="31"/>
      <c r="K37" s="6" t="s">
        <v>35</v>
      </c>
      <c r="L37" s="6"/>
      <c r="M37" s="6"/>
      <c r="N37" s="13"/>
    </row>
    <row r="38" spans="1:18">
      <c r="A38" s="5"/>
      <c r="B38" s="5"/>
      <c r="C38" s="174"/>
      <c r="D38" s="174"/>
      <c r="E38" s="174"/>
      <c r="F38" s="71" t="s">
        <v>29</v>
      </c>
      <c r="G38" s="174"/>
      <c r="H38" s="174"/>
      <c r="I38" s="174"/>
      <c r="J38" s="31"/>
      <c r="K38" s="6" t="s">
        <v>35</v>
      </c>
      <c r="L38" s="6"/>
      <c r="M38" s="6"/>
      <c r="N38" s="13"/>
    </row>
    <row r="39" spans="1:18">
      <c r="A39" s="5"/>
      <c r="B39" s="5"/>
      <c r="C39" s="174"/>
      <c r="D39" s="174"/>
      <c r="E39" s="174"/>
      <c r="F39" s="71" t="s">
        <v>29</v>
      </c>
      <c r="G39" s="174"/>
      <c r="H39" s="174"/>
      <c r="I39" s="174"/>
      <c r="J39" s="31"/>
      <c r="K39" s="6" t="s">
        <v>35</v>
      </c>
      <c r="L39" s="6"/>
      <c r="M39" s="32"/>
      <c r="N39" s="33"/>
    </row>
    <row r="40" spans="1:18">
      <c r="A40" s="5"/>
      <c r="B40" s="5"/>
      <c r="C40" s="174"/>
      <c r="D40" s="174"/>
      <c r="E40" s="174"/>
      <c r="F40" s="71" t="s">
        <v>29</v>
      </c>
      <c r="G40" s="174"/>
      <c r="H40" s="174"/>
      <c r="I40" s="174"/>
      <c r="J40" s="31"/>
      <c r="K40" s="6" t="s">
        <v>35</v>
      </c>
      <c r="L40" s="77"/>
      <c r="M40" s="180">
        <f>M25</f>
        <v>640</v>
      </c>
      <c r="N40" s="181"/>
    </row>
    <row r="41" spans="1:18">
      <c r="A41" s="5"/>
      <c r="B41" s="5"/>
      <c r="C41" s="174"/>
      <c r="D41" s="174"/>
      <c r="E41" s="174"/>
      <c r="F41" s="71" t="s">
        <v>29</v>
      </c>
      <c r="G41" s="174"/>
      <c r="H41" s="174"/>
      <c r="I41" s="174"/>
      <c r="J41" s="31"/>
      <c r="K41" s="35"/>
      <c r="L41" s="36" t="s">
        <v>37</v>
      </c>
      <c r="M41" s="177">
        <v>1</v>
      </c>
      <c r="N41" s="178"/>
      <c r="R41" s="4" t="s">
        <v>38</v>
      </c>
    </row>
    <row r="42" spans="1:18">
      <c r="A42" s="5"/>
      <c r="B42" s="5"/>
      <c r="C42" s="174"/>
      <c r="D42" s="174"/>
      <c r="E42" s="174"/>
      <c r="F42" s="6"/>
      <c r="G42" s="174"/>
      <c r="H42" s="174"/>
      <c r="I42" s="174"/>
      <c r="J42" s="31"/>
      <c r="K42" s="175" t="s">
        <v>39</v>
      </c>
      <c r="L42" s="176"/>
      <c r="M42" s="177">
        <f>249</f>
        <v>249</v>
      </c>
      <c r="N42" s="178"/>
      <c r="P42" s="143"/>
      <c r="Q42" s="143"/>
    </row>
    <row r="43" spans="1:18">
      <c r="A43" s="5"/>
      <c r="B43" s="37"/>
      <c r="C43" s="38" t="s">
        <v>40</v>
      </c>
      <c r="D43" s="39"/>
      <c r="E43" s="39"/>
      <c r="F43" s="39"/>
      <c r="G43" s="40"/>
      <c r="H43" s="179"/>
      <c r="I43" s="179"/>
      <c r="J43" s="41">
        <f>SUM(J27:J42)</f>
        <v>110</v>
      </c>
      <c r="K43" s="42"/>
      <c r="L43" s="72" t="s">
        <v>33</v>
      </c>
      <c r="M43" s="168">
        <f>J43*J44</f>
        <v>176</v>
      </c>
      <c r="N43" s="169"/>
      <c r="P43" s="44"/>
      <c r="Q43" s="6"/>
    </row>
    <row r="44" spans="1:18">
      <c r="A44" s="5"/>
      <c r="B44" s="5"/>
      <c r="C44" s="7"/>
      <c r="D44" s="6"/>
      <c r="E44" s="6"/>
      <c r="F44" s="6"/>
      <c r="G44" s="45"/>
      <c r="I44" s="73" t="s">
        <v>41</v>
      </c>
      <c r="J44" s="46">
        <v>1.6</v>
      </c>
      <c r="K44" s="166" t="s">
        <v>42</v>
      </c>
      <c r="L44" s="167"/>
      <c r="M44" s="168"/>
      <c r="N44" s="169"/>
      <c r="P44" s="44"/>
      <c r="Q44" s="6"/>
    </row>
    <row r="45" spans="1:18">
      <c r="A45" s="5"/>
      <c r="B45" s="5"/>
      <c r="C45" s="7"/>
      <c r="D45" s="6"/>
      <c r="E45" s="6"/>
      <c r="F45" s="6"/>
      <c r="G45" s="45"/>
      <c r="H45" s="47"/>
      <c r="I45" s="47"/>
      <c r="J45" s="42"/>
      <c r="K45" s="42"/>
      <c r="L45" s="72" t="s">
        <v>43</v>
      </c>
      <c r="M45" s="170"/>
      <c r="N45" s="171"/>
      <c r="P45" s="44"/>
      <c r="Q45" s="6"/>
    </row>
    <row r="46" spans="1:18">
      <c r="A46" s="5"/>
      <c r="B46" s="5" t="s">
        <v>44</v>
      </c>
      <c r="C46" s="6"/>
      <c r="D46" s="6"/>
      <c r="E46" s="77"/>
      <c r="F46" s="164">
        <v>0</v>
      </c>
      <c r="G46" s="165"/>
      <c r="H46" s="72"/>
      <c r="I46" s="72"/>
      <c r="J46" s="72"/>
      <c r="K46" s="6" t="s">
        <v>45</v>
      </c>
      <c r="L46" s="77"/>
      <c r="M46" s="172">
        <f>M43+M42+M40+M44+M45</f>
        <v>1065</v>
      </c>
      <c r="N46" s="173"/>
      <c r="O46" s="48"/>
      <c r="P46" s="44"/>
      <c r="Q46" s="11"/>
    </row>
    <row r="47" spans="1:18">
      <c r="A47" s="5"/>
      <c r="B47" s="5" t="s">
        <v>46</v>
      </c>
      <c r="C47" s="6"/>
      <c r="D47" s="6"/>
      <c r="E47" s="77"/>
      <c r="F47" s="152">
        <v>0</v>
      </c>
      <c r="G47" s="153"/>
      <c r="H47" s="72"/>
      <c r="I47" s="72"/>
      <c r="J47" s="72"/>
      <c r="K47" s="6" t="s">
        <v>47</v>
      </c>
      <c r="L47" s="77"/>
      <c r="M47" s="172"/>
      <c r="N47" s="173"/>
      <c r="P47" s="44"/>
      <c r="Q47" s="11"/>
    </row>
    <row r="48" spans="1:18">
      <c r="A48" s="5"/>
      <c r="B48" s="5" t="s">
        <v>48</v>
      </c>
      <c r="C48" s="6"/>
      <c r="D48" s="6"/>
      <c r="E48" s="77"/>
      <c r="F48" s="162">
        <f>SUM(F46:G47)</f>
        <v>0</v>
      </c>
      <c r="G48" s="163"/>
      <c r="H48" s="72"/>
      <c r="I48" s="72"/>
      <c r="J48" s="72"/>
      <c r="K48" s="6"/>
      <c r="L48" s="77"/>
      <c r="M48" s="49"/>
      <c r="N48" s="50"/>
      <c r="P48" s="44"/>
      <c r="Q48" s="51"/>
    </row>
    <row r="49" spans="1:17">
      <c r="A49" s="5"/>
      <c r="B49" s="5" t="s">
        <v>49</v>
      </c>
      <c r="C49" s="6"/>
      <c r="D49" s="6"/>
      <c r="E49" s="77"/>
      <c r="F49" s="152">
        <v>0</v>
      </c>
      <c r="G49" s="153"/>
      <c r="H49" s="72"/>
      <c r="I49" s="72"/>
      <c r="J49" s="72"/>
      <c r="K49" s="6"/>
      <c r="L49" s="77"/>
      <c r="M49" s="49"/>
      <c r="N49" s="50"/>
      <c r="P49" s="44"/>
      <c r="Q49" s="11"/>
    </row>
    <row r="50" spans="1:17">
      <c r="A50" s="5"/>
      <c r="B50" s="5" t="s">
        <v>48</v>
      </c>
      <c r="C50" s="6"/>
      <c r="D50" s="6"/>
      <c r="E50" s="77"/>
      <c r="F50" s="162">
        <f>SUM(F48:G49)</f>
        <v>0</v>
      </c>
      <c r="G50" s="163"/>
      <c r="H50" s="72"/>
      <c r="I50" s="72"/>
      <c r="J50" s="72"/>
      <c r="K50" s="6"/>
      <c r="L50" s="77"/>
      <c r="M50" s="49"/>
      <c r="N50" s="50"/>
      <c r="P50" s="44"/>
      <c r="Q50" s="11"/>
    </row>
    <row r="51" spans="1:17">
      <c r="A51" s="5"/>
      <c r="B51" s="5" t="s">
        <v>33</v>
      </c>
      <c r="C51" s="6"/>
      <c r="D51" s="6"/>
      <c r="E51" s="77"/>
      <c r="F51" s="164">
        <v>0</v>
      </c>
      <c r="G51" s="165"/>
      <c r="H51" s="6"/>
      <c r="I51" s="52" t="s">
        <v>50</v>
      </c>
      <c r="J51" s="39"/>
      <c r="K51" s="39"/>
      <c r="L51" s="39"/>
      <c r="M51" s="39"/>
      <c r="N51" s="53"/>
      <c r="P51" s="44"/>
      <c r="Q51" s="11"/>
    </row>
    <row r="52" spans="1:17">
      <c r="A52" s="5"/>
      <c r="B52" s="5" t="s">
        <v>51</v>
      </c>
      <c r="C52" s="6"/>
      <c r="D52" s="6"/>
      <c r="E52" s="77"/>
      <c r="F52" s="152">
        <v>0</v>
      </c>
      <c r="G52" s="153"/>
      <c r="H52" s="6"/>
      <c r="I52" s="54"/>
      <c r="J52" s="55"/>
      <c r="K52" s="55"/>
      <c r="L52" s="55"/>
      <c r="M52" s="55"/>
      <c r="N52" s="56"/>
      <c r="P52" s="6"/>
      <c r="Q52" s="6"/>
    </row>
    <row r="53" spans="1:17">
      <c r="A53" s="5"/>
      <c r="B53" s="5" t="s">
        <v>43</v>
      </c>
      <c r="C53" s="6"/>
      <c r="D53" s="6"/>
      <c r="E53" s="77" t="s">
        <v>52</v>
      </c>
      <c r="F53" s="152">
        <v>0</v>
      </c>
      <c r="G53" s="153"/>
      <c r="H53" s="6"/>
      <c r="I53" s="54"/>
      <c r="J53" s="55"/>
      <c r="K53" s="55"/>
      <c r="L53" s="55"/>
      <c r="M53" s="55"/>
      <c r="N53" s="56"/>
      <c r="P53" s="6"/>
      <c r="Q53" s="6"/>
    </row>
    <row r="54" spans="1:17">
      <c r="A54" s="5"/>
      <c r="B54" s="5" t="s">
        <v>53</v>
      </c>
      <c r="C54" s="6"/>
      <c r="D54" s="6"/>
      <c r="E54" s="77"/>
      <c r="F54" s="152">
        <v>0</v>
      </c>
      <c r="G54" s="153"/>
      <c r="H54" s="57"/>
      <c r="I54" s="54"/>
      <c r="J54" s="55"/>
      <c r="K54" s="55"/>
      <c r="L54" s="55"/>
      <c r="M54" s="55"/>
      <c r="N54" s="56"/>
      <c r="P54" s="143"/>
      <c r="Q54" s="143"/>
    </row>
    <row r="55" spans="1:17">
      <c r="A55" s="5"/>
      <c r="B55" s="5" t="s">
        <v>47</v>
      </c>
      <c r="C55" s="6"/>
      <c r="D55" s="6"/>
      <c r="E55" s="77"/>
      <c r="F55" s="154">
        <f>SUM(F50:G54)</f>
        <v>0</v>
      </c>
      <c r="G55" s="155"/>
      <c r="H55" s="6"/>
      <c r="I55" s="54"/>
      <c r="J55" s="55"/>
      <c r="K55" s="55"/>
      <c r="L55" s="55"/>
      <c r="M55" s="55"/>
      <c r="N55" s="56"/>
      <c r="P55" s="44"/>
      <c r="Q55" s="6"/>
    </row>
    <row r="56" spans="1:17">
      <c r="A56" s="5"/>
      <c r="B56" s="5" t="s">
        <v>54</v>
      </c>
      <c r="C56" s="6"/>
      <c r="D56" s="6"/>
      <c r="E56" s="77"/>
      <c r="F56" s="156">
        <f>+M46-F55</f>
        <v>1065</v>
      </c>
      <c r="G56" s="157"/>
      <c r="H56" s="6"/>
      <c r="I56" s="58"/>
      <c r="J56" s="31"/>
      <c r="K56" s="31"/>
      <c r="L56" s="31"/>
      <c r="M56" s="31"/>
      <c r="N56" s="59"/>
      <c r="P56" s="44"/>
      <c r="Q56" s="6"/>
    </row>
    <row r="57" spans="1:17" ht="12" thickBot="1">
      <c r="A57" s="5"/>
      <c r="B57" s="60" t="s">
        <v>48</v>
      </c>
      <c r="C57" s="30"/>
      <c r="D57" s="30"/>
      <c r="E57" s="61"/>
      <c r="F57" s="158">
        <f>+F55+F56</f>
        <v>1065</v>
      </c>
      <c r="G57" s="159"/>
      <c r="H57" s="6"/>
      <c r="I57" s="62"/>
      <c r="J57" s="31"/>
      <c r="K57" s="31"/>
      <c r="L57" s="31"/>
      <c r="M57" s="31"/>
      <c r="N57" s="59"/>
      <c r="P57" s="44"/>
      <c r="Q57" s="11"/>
    </row>
    <row r="58" spans="1:17">
      <c r="A58" s="5"/>
      <c r="B58" s="142" t="s">
        <v>55</v>
      </c>
      <c r="C58" s="143"/>
      <c r="D58" s="143"/>
      <c r="E58" s="143"/>
      <c r="F58" s="143"/>
      <c r="G58" s="143"/>
      <c r="H58" s="6"/>
      <c r="I58" s="160" t="s">
        <v>56</v>
      </c>
      <c r="J58" s="160"/>
      <c r="K58" s="160"/>
      <c r="L58" s="160"/>
      <c r="M58" s="160"/>
      <c r="N58" s="161"/>
      <c r="P58" s="44"/>
      <c r="Q58" s="11"/>
    </row>
    <row r="59" spans="1:17" ht="1.5" customHeight="1">
      <c r="A59" s="5"/>
      <c r="B59" s="70"/>
      <c r="C59" s="71"/>
      <c r="D59" s="71"/>
      <c r="E59" s="71"/>
      <c r="F59" s="71"/>
      <c r="G59" s="71"/>
      <c r="H59" s="6"/>
      <c r="I59" s="71"/>
      <c r="J59" s="71"/>
      <c r="K59" s="71"/>
      <c r="L59" s="71"/>
      <c r="M59" s="71"/>
      <c r="N59" s="75"/>
      <c r="P59" s="44"/>
      <c r="Q59" s="11" t="s">
        <v>57</v>
      </c>
    </row>
    <row r="60" spans="1:17" ht="11.25" hidden="1" customHeight="1">
      <c r="A60" s="5"/>
      <c r="B60" s="142"/>
      <c r="C60" s="143"/>
      <c r="D60" s="143"/>
      <c r="E60" s="143"/>
      <c r="F60" s="143"/>
      <c r="G60" s="143"/>
      <c r="H60" s="6"/>
      <c r="I60" s="6"/>
      <c r="J60" s="6"/>
      <c r="K60" s="6"/>
      <c r="L60" s="6"/>
      <c r="M60" s="6"/>
      <c r="N60" s="13"/>
      <c r="P60" s="44"/>
      <c r="Q60" s="11" t="s">
        <v>58</v>
      </c>
    </row>
    <row r="61" spans="1:17" ht="16.5" customHeight="1">
      <c r="A61" s="5"/>
      <c r="B61" s="146" t="s">
        <v>59</v>
      </c>
      <c r="C61" s="147"/>
      <c r="D61" s="147"/>
      <c r="E61" s="147"/>
      <c r="F61" s="147"/>
      <c r="G61" s="147"/>
      <c r="H61" s="6"/>
      <c r="I61" s="147" t="s">
        <v>99</v>
      </c>
      <c r="J61" s="147"/>
      <c r="K61" s="147"/>
      <c r="L61" s="147"/>
      <c r="M61" s="147"/>
      <c r="N61" s="148"/>
      <c r="P61" s="44"/>
      <c r="Q61" s="11"/>
    </row>
    <row r="62" spans="1:17">
      <c r="A62" s="5"/>
      <c r="B62" s="142" t="s">
        <v>57</v>
      </c>
      <c r="C62" s="143"/>
      <c r="D62" s="143"/>
      <c r="E62" s="143"/>
      <c r="F62" s="143"/>
      <c r="G62" s="143"/>
      <c r="H62" s="6"/>
      <c r="I62" s="142" t="s">
        <v>57</v>
      </c>
      <c r="J62" s="143"/>
      <c r="K62" s="143"/>
      <c r="L62" s="143"/>
      <c r="M62" s="143"/>
      <c r="N62" s="143"/>
      <c r="P62" s="6"/>
      <c r="Q62" s="6"/>
    </row>
    <row r="63" spans="1:17" ht="26.25" customHeight="1">
      <c r="A63" s="5"/>
      <c r="B63" s="149" t="s">
        <v>60</v>
      </c>
      <c r="C63" s="150"/>
      <c r="D63" s="150"/>
      <c r="E63" s="150"/>
      <c r="F63" s="150"/>
      <c r="G63" s="150"/>
      <c r="H63" s="6"/>
      <c r="I63" s="150" t="s">
        <v>100</v>
      </c>
      <c r="J63" s="150"/>
      <c r="K63" s="150"/>
      <c r="L63" s="150"/>
      <c r="M63" s="150"/>
      <c r="N63" s="151"/>
      <c r="P63" s="6"/>
      <c r="Q63" s="6"/>
    </row>
    <row r="64" spans="1:17" ht="2.25" customHeight="1">
      <c r="A64" s="5"/>
      <c r="B64" s="142" t="s">
        <v>61</v>
      </c>
      <c r="C64" s="143"/>
      <c r="D64" s="143"/>
      <c r="E64" s="143"/>
      <c r="F64" s="143"/>
      <c r="G64" s="143"/>
      <c r="H64" s="6"/>
      <c r="I64" s="144"/>
      <c r="J64" s="144"/>
      <c r="K64" s="144"/>
      <c r="L64" s="144"/>
      <c r="M64" s="144"/>
      <c r="N64" s="145"/>
      <c r="P64" s="6"/>
      <c r="Q64" s="6"/>
    </row>
    <row r="65" spans="1:17" ht="0.75" hidden="1" customHeight="1">
      <c r="A65" s="5"/>
      <c r="B65" s="5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13"/>
      <c r="P65" s="6"/>
      <c r="Q65" s="6"/>
    </row>
    <row r="66" spans="1:17" ht="14.25" customHeight="1" thickBot="1">
      <c r="A66" s="65"/>
      <c r="B66" s="65"/>
      <c r="C66" s="66"/>
      <c r="D66" s="66"/>
      <c r="E66" s="66"/>
      <c r="F66" s="66"/>
      <c r="G66" s="66"/>
      <c r="H66" s="66"/>
      <c r="I66" s="66" t="s">
        <v>62</v>
      </c>
      <c r="J66" s="66">
        <v>7862</v>
      </c>
      <c r="K66" s="66"/>
      <c r="L66" s="67"/>
      <c r="M66" s="68"/>
      <c r="N66" s="69"/>
      <c r="P66" s="6"/>
      <c r="Q66" s="6"/>
    </row>
    <row r="67" spans="1:17" ht="36" customHeight="1">
      <c r="N67" s="4" t="s">
        <v>63</v>
      </c>
      <c r="P67" s="6"/>
      <c r="Q67" s="6"/>
    </row>
    <row r="68" spans="1:17">
      <c r="P68" s="6"/>
      <c r="Q68" s="6"/>
    </row>
    <row r="69" spans="1:17">
      <c r="P69" s="6"/>
      <c r="Q69" s="6"/>
    </row>
    <row r="70" spans="1:17">
      <c r="P70" s="6"/>
      <c r="Q70" s="6"/>
    </row>
    <row r="71" spans="1:17">
      <c r="P71" s="6"/>
      <c r="Q71" s="6"/>
    </row>
    <row r="72" spans="1:17">
      <c r="P72" s="6"/>
      <c r="Q72" s="6"/>
    </row>
    <row r="73" spans="1:17">
      <c r="P73" s="6"/>
      <c r="Q73" s="6"/>
    </row>
    <row r="74" spans="1:17">
      <c r="P74" s="6"/>
      <c r="Q74" s="6"/>
    </row>
    <row r="75" spans="1:17">
      <c r="P75" s="6"/>
      <c r="Q75" s="6"/>
    </row>
    <row r="76" spans="1:17">
      <c r="P76" s="6"/>
      <c r="Q76" s="6"/>
    </row>
    <row r="77" spans="1:17">
      <c r="P77" s="6"/>
      <c r="Q77" s="6"/>
    </row>
    <row r="78" spans="1:17">
      <c r="P78" s="6"/>
      <c r="Q78" s="6"/>
    </row>
  </sheetData>
  <mergeCells count="100">
    <mergeCell ref="F57:G57"/>
    <mergeCell ref="B64:G64"/>
    <mergeCell ref="I64:N64"/>
    <mergeCell ref="B60:G60"/>
    <mergeCell ref="B61:G61"/>
    <mergeCell ref="I61:N61"/>
    <mergeCell ref="B62:G62"/>
    <mergeCell ref="I62:N62"/>
    <mergeCell ref="B63:G63"/>
    <mergeCell ref="I63:N63"/>
    <mergeCell ref="B58:G58"/>
    <mergeCell ref="I58:N58"/>
    <mergeCell ref="F51:G51"/>
    <mergeCell ref="F52:G52"/>
    <mergeCell ref="P54:Q54"/>
    <mergeCell ref="F55:G55"/>
    <mergeCell ref="F56:G56"/>
    <mergeCell ref="F53:G53"/>
    <mergeCell ref="F54:G54"/>
    <mergeCell ref="M47:N47"/>
    <mergeCell ref="C42:E42"/>
    <mergeCell ref="G42:I42"/>
    <mergeCell ref="K42:L42"/>
    <mergeCell ref="M42:N42"/>
    <mergeCell ref="K44:L44"/>
    <mergeCell ref="M44:N44"/>
    <mergeCell ref="M45:N45"/>
    <mergeCell ref="F46:G46"/>
    <mergeCell ref="M46:N46"/>
    <mergeCell ref="F48:G48"/>
    <mergeCell ref="F49:G49"/>
    <mergeCell ref="F50:G50"/>
    <mergeCell ref="C38:E38"/>
    <mergeCell ref="G38:I38"/>
    <mergeCell ref="F47:G47"/>
    <mergeCell ref="P42:Q42"/>
    <mergeCell ref="H43:I43"/>
    <mergeCell ref="M43:N43"/>
    <mergeCell ref="C39:E39"/>
    <mergeCell ref="G39:I39"/>
    <mergeCell ref="C40:E40"/>
    <mergeCell ref="G40:I40"/>
    <mergeCell ref="M40:N40"/>
    <mergeCell ref="C41:E41"/>
    <mergeCell ref="G41:I41"/>
    <mergeCell ref="M41:N41"/>
    <mergeCell ref="C35:E35"/>
    <mergeCell ref="G35:I35"/>
    <mergeCell ref="C36:E36"/>
    <mergeCell ref="G36:I36"/>
    <mergeCell ref="C37:E37"/>
    <mergeCell ref="G37:I37"/>
    <mergeCell ref="C32:E32"/>
    <mergeCell ref="G32:I32"/>
    <mergeCell ref="C33:E33"/>
    <mergeCell ref="G33:I33"/>
    <mergeCell ref="C34:E34"/>
    <mergeCell ref="G34:I34"/>
    <mergeCell ref="C30:E30"/>
    <mergeCell ref="G30:I30"/>
    <mergeCell ref="C31:E31"/>
    <mergeCell ref="G31:I31"/>
    <mergeCell ref="C29:E29"/>
    <mergeCell ref="G29:I29"/>
    <mergeCell ref="M27:N27"/>
    <mergeCell ref="C28:E28"/>
    <mergeCell ref="G28:I28"/>
    <mergeCell ref="F21:I21"/>
    <mergeCell ref="J21:K21"/>
    <mergeCell ref="L21:N21"/>
    <mergeCell ref="M24:N24"/>
    <mergeCell ref="F25:G25"/>
    <mergeCell ref="M25:N25"/>
    <mergeCell ref="F26:G26"/>
    <mergeCell ref="M26:N26"/>
    <mergeCell ref="B21:E21"/>
    <mergeCell ref="F23:G23"/>
    <mergeCell ref="F24:G24"/>
    <mergeCell ref="C27:E27"/>
    <mergeCell ref="G27:I27"/>
    <mergeCell ref="B13:N15"/>
    <mergeCell ref="G16:H16"/>
    <mergeCell ref="L16:M16"/>
    <mergeCell ref="B17:N17"/>
    <mergeCell ref="B18:C18"/>
    <mergeCell ref="E18:G18"/>
    <mergeCell ref="I18:J18"/>
    <mergeCell ref="L18:M18"/>
    <mergeCell ref="B19:N19"/>
    <mergeCell ref="B20:E20"/>
    <mergeCell ref="F20:I20"/>
    <mergeCell ref="J20:K20"/>
    <mergeCell ref="L20:N20"/>
    <mergeCell ref="B11:C11"/>
    <mergeCell ref="D11:N11"/>
    <mergeCell ref="M2:N2"/>
    <mergeCell ref="L3:M3"/>
    <mergeCell ref="L8:M8"/>
    <mergeCell ref="K9:L9"/>
    <mergeCell ref="M9:N9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95" orientation="portrait" r:id="rId1"/>
  <headerFooter alignWithMargins="0"/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6"/>
  <dimension ref="A1:V78"/>
  <sheetViews>
    <sheetView topLeftCell="A10" zoomScaleNormal="100" workbookViewId="0">
      <selection activeCell="U24" sqref="U24"/>
    </sheetView>
  </sheetViews>
  <sheetFormatPr baseColWidth="10" defaultColWidth="6.7109375" defaultRowHeight="11.25"/>
  <cols>
    <col min="1" max="1" width="0.42578125" style="4" customWidth="1"/>
    <col min="2" max="2" width="6.7109375" style="4" customWidth="1"/>
    <col min="3" max="3" width="8.140625" style="4" customWidth="1"/>
    <col min="4" max="6" width="6.7109375" style="4" customWidth="1"/>
    <col min="7" max="7" width="6.28515625" style="4" customWidth="1"/>
    <col min="8" max="8" width="3.28515625" style="4" customWidth="1"/>
    <col min="9" max="9" width="7.7109375" style="4" customWidth="1"/>
    <col min="10" max="10" width="9.5703125" style="4" customWidth="1"/>
    <col min="11" max="11" width="4" style="4" customWidth="1"/>
    <col min="12" max="12" width="7" style="4" customWidth="1"/>
    <col min="13" max="13" width="5.28515625" style="4" bestFit="1" customWidth="1"/>
    <col min="14" max="14" width="16.28515625" style="4" customWidth="1"/>
    <col min="15" max="15" width="8.140625" style="4" bestFit="1" customWidth="1"/>
    <col min="16" max="16" width="9.28515625" style="4" bestFit="1" customWidth="1"/>
    <col min="17" max="17" width="10.28515625" style="4" bestFit="1" customWidth="1"/>
    <col min="18" max="16384" width="6.7109375" style="4"/>
  </cols>
  <sheetData>
    <row r="1" spans="1:22">
      <c r="A1" s="1"/>
      <c r="B1" s="1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</row>
    <row r="2" spans="1:22">
      <c r="A2" s="5"/>
      <c r="B2" s="5"/>
      <c r="C2" s="6"/>
      <c r="D2" s="6"/>
      <c r="E2" s="6"/>
      <c r="F2" s="6"/>
      <c r="G2" s="6"/>
      <c r="H2" s="6"/>
      <c r="I2" s="6"/>
      <c r="J2" s="6"/>
      <c r="K2" s="6"/>
      <c r="L2" s="7" t="s">
        <v>0</v>
      </c>
      <c r="M2" s="198">
        <v>7</v>
      </c>
      <c r="N2" s="200"/>
    </row>
    <row r="3" spans="1:22">
      <c r="A3" s="5"/>
      <c r="B3" s="5"/>
      <c r="C3" s="6"/>
      <c r="D3" s="6"/>
      <c r="E3" s="6"/>
      <c r="F3" s="6"/>
      <c r="G3" s="6"/>
      <c r="H3" s="6"/>
      <c r="I3" s="6"/>
      <c r="J3" s="6"/>
      <c r="K3" s="6"/>
      <c r="L3" s="179" t="s">
        <v>1</v>
      </c>
      <c r="M3" s="213"/>
      <c r="N3" s="8">
        <v>7862</v>
      </c>
    </row>
    <row r="4" spans="1:22">
      <c r="A4" s="5"/>
      <c r="B4" s="5"/>
      <c r="C4" s="6"/>
      <c r="D4" s="6"/>
      <c r="E4" s="6"/>
      <c r="F4" s="6"/>
      <c r="G4" s="6"/>
      <c r="H4" s="6"/>
      <c r="I4" s="6"/>
      <c r="J4" s="6"/>
      <c r="K4" s="6"/>
      <c r="L4" s="73"/>
      <c r="M4" s="73"/>
      <c r="N4" s="10" t="s">
        <v>2</v>
      </c>
    </row>
    <row r="5" spans="1:22">
      <c r="A5" s="5"/>
      <c r="B5" s="5"/>
      <c r="C5" s="6"/>
      <c r="D5" s="6"/>
      <c r="E5" s="6"/>
      <c r="F5" s="6"/>
      <c r="G5" s="11"/>
      <c r="H5" s="6"/>
      <c r="I5" s="6"/>
      <c r="J5" s="6"/>
      <c r="K5" s="6"/>
      <c r="L5" s="73" t="s">
        <v>3</v>
      </c>
      <c r="M5" s="73"/>
      <c r="N5" s="12"/>
    </row>
    <row r="6" spans="1:22">
      <c r="A6" s="5"/>
      <c r="B6" s="5"/>
      <c r="C6" s="6"/>
      <c r="D6" s="6"/>
      <c r="E6" s="6"/>
      <c r="F6" s="6"/>
      <c r="G6" s="11" t="s">
        <v>4</v>
      </c>
      <c r="H6" s="6"/>
      <c r="I6" s="6"/>
      <c r="J6" s="6"/>
      <c r="K6" s="6"/>
      <c r="L6" s="6"/>
      <c r="M6" s="6"/>
      <c r="N6" s="13"/>
    </row>
    <row r="7" spans="1:22">
      <c r="A7" s="5"/>
      <c r="B7" s="5"/>
      <c r="C7" s="6"/>
      <c r="D7" s="6"/>
      <c r="E7" s="6"/>
      <c r="F7" s="11"/>
      <c r="G7" s="11"/>
      <c r="H7" s="6"/>
      <c r="I7" s="6"/>
      <c r="J7" s="6"/>
      <c r="K7" s="6"/>
      <c r="L7" s="6"/>
      <c r="M7" s="6"/>
      <c r="N7" s="13"/>
    </row>
    <row r="8" spans="1:22" ht="12" thickBot="1">
      <c r="A8" s="5"/>
      <c r="B8" s="5"/>
      <c r="C8" s="6"/>
      <c r="D8" s="6"/>
      <c r="E8" s="6"/>
      <c r="F8" s="6"/>
      <c r="G8" s="6" t="s">
        <v>5</v>
      </c>
      <c r="H8" s="6"/>
      <c r="I8" s="6"/>
      <c r="J8" s="14">
        <v>14</v>
      </c>
      <c r="K8" s="71" t="s">
        <v>6</v>
      </c>
      <c r="L8" s="147" t="s">
        <v>64</v>
      </c>
      <c r="M8" s="147"/>
      <c r="N8" s="13">
        <v>2019</v>
      </c>
    </row>
    <row r="9" spans="1:22">
      <c r="A9" s="5"/>
      <c r="B9" s="5"/>
      <c r="C9" s="6"/>
      <c r="D9" s="6"/>
      <c r="E9" s="6"/>
      <c r="F9" s="6"/>
      <c r="G9" s="6"/>
      <c r="H9" s="6"/>
      <c r="I9" s="6"/>
      <c r="J9" s="6"/>
      <c r="K9" s="143" t="s">
        <v>7</v>
      </c>
      <c r="L9" s="143"/>
      <c r="M9" s="172">
        <f>M46</f>
        <v>12125</v>
      </c>
      <c r="N9" s="173"/>
    </row>
    <row r="10" spans="1:22" ht="13.5" customHeight="1">
      <c r="A10" s="5"/>
      <c r="B10" s="5" t="s">
        <v>8</v>
      </c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13"/>
    </row>
    <row r="11" spans="1:22">
      <c r="A11" s="76"/>
      <c r="B11" s="214">
        <f>$M$9</f>
        <v>12125</v>
      </c>
      <c r="C11" s="215"/>
      <c r="D11" s="216" t="s">
        <v>97</v>
      </c>
      <c r="E11" s="216"/>
      <c r="F11" s="216"/>
      <c r="G11" s="216"/>
      <c r="H11" s="216"/>
      <c r="I11" s="216"/>
      <c r="J11" s="216"/>
      <c r="K11" s="216"/>
      <c r="L11" s="216"/>
      <c r="M11" s="216"/>
      <c r="N11" s="217"/>
    </row>
    <row r="12" spans="1:22">
      <c r="A12" s="5"/>
      <c r="B12" s="5" t="s">
        <v>9</v>
      </c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13"/>
      <c r="P12" s="4" t="s">
        <v>10</v>
      </c>
      <c r="T12" s="4" t="s">
        <v>11</v>
      </c>
    </row>
    <row r="13" spans="1:22" ht="12.75" customHeight="1">
      <c r="A13" s="5"/>
      <c r="B13" s="206" t="s">
        <v>94</v>
      </c>
      <c r="C13" s="207"/>
      <c r="D13" s="207"/>
      <c r="E13" s="207"/>
      <c r="F13" s="207"/>
      <c r="G13" s="207"/>
      <c r="H13" s="207"/>
      <c r="I13" s="207"/>
      <c r="J13" s="207"/>
      <c r="K13" s="207"/>
      <c r="L13" s="207"/>
      <c r="M13" s="207"/>
      <c r="N13" s="208"/>
    </row>
    <row r="14" spans="1:22">
      <c r="A14" s="5"/>
      <c r="B14" s="206"/>
      <c r="C14" s="207"/>
      <c r="D14" s="207"/>
      <c r="E14" s="207"/>
      <c r="F14" s="207"/>
      <c r="G14" s="207"/>
      <c r="H14" s="207"/>
      <c r="I14" s="207"/>
      <c r="J14" s="207"/>
      <c r="K14" s="207"/>
      <c r="L14" s="207"/>
      <c r="M14" s="207"/>
      <c r="N14" s="208"/>
      <c r="V14" s="4" t="s">
        <v>11</v>
      </c>
    </row>
    <row r="15" spans="1:22">
      <c r="A15" s="5"/>
      <c r="B15" s="206"/>
      <c r="C15" s="207"/>
      <c r="D15" s="207"/>
      <c r="E15" s="207"/>
      <c r="F15" s="207"/>
      <c r="G15" s="207"/>
      <c r="H15" s="207"/>
      <c r="I15" s="207"/>
      <c r="J15" s="207"/>
      <c r="K15" s="207"/>
      <c r="L15" s="207"/>
      <c r="M15" s="207"/>
      <c r="N15" s="208"/>
    </row>
    <row r="16" spans="1:22">
      <c r="A16" s="5"/>
      <c r="B16" s="5" t="s">
        <v>12</v>
      </c>
      <c r="C16" s="6"/>
      <c r="D16" s="6"/>
      <c r="E16" s="74">
        <v>14</v>
      </c>
      <c r="F16" s="71" t="s">
        <v>6</v>
      </c>
      <c r="G16" s="147" t="s">
        <v>64</v>
      </c>
      <c r="H16" s="147"/>
      <c r="I16" s="71" t="s">
        <v>13</v>
      </c>
      <c r="J16" s="74">
        <v>18</v>
      </c>
      <c r="K16" s="71" t="s">
        <v>14</v>
      </c>
      <c r="L16" s="147" t="s">
        <v>15</v>
      </c>
      <c r="M16" s="147"/>
      <c r="N16" s="13">
        <v>2019</v>
      </c>
      <c r="P16" s="19"/>
    </row>
    <row r="17" spans="1:22" ht="12" thickBot="1">
      <c r="A17" s="5"/>
      <c r="B17" s="192">
        <v>27</v>
      </c>
      <c r="C17" s="193"/>
      <c r="D17" s="193"/>
      <c r="E17" s="193"/>
      <c r="F17" s="193"/>
      <c r="G17" s="193"/>
      <c r="H17" s="193"/>
      <c r="I17" s="193"/>
      <c r="J17" s="193"/>
      <c r="K17" s="193"/>
      <c r="L17" s="193"/>
      <c r="M17" s="193"/>
      <c r="N17" s="194"/>
    </row>
    <row r="18" spans="1:22" ht="12" thickBot="1">
      <c r="A18" s="5"/>
      <c r="B18" s="142" t="s">
        <v>16</v>
      </c>
      <c r="C18" s="209"/>
      <c r="D18" s="20"/>
      <c r="E18" s="210" t="s">
        <v>17</v>
      </c>
      <c r="F18" s="211"/>
      <c r="G18" s="212"/>
      <c r="H18" s="20" t="s">
        <v>18</v>
      </c>
      <c r="I18" s="210" t="s">
        <v>19</v>
      </c>
      <c r="J18" s="212"/>
      <c r="K18" s="20" t="s">
        <v>18</v>
      </c>
      <c r="L18" s="210" t="s">
        <v>20</v>
      </c>
      <c r="M18" s="212"/>
      <c r="N18" s="20"/>
      <c r="V18" s="4" t="s">
        <v>11</v>
      </c>
    </row>
    <row r="19" spans="1:22">
      <c r="A19" s="5"/>
      <c r="B19" s="192" t="s">
        <v>3</v>
      </c>
      <c r="C19" s="193"/>
      <c r="D19" s="193"/>
      <c r="E19" s="193"/>
      <c r="F19" s="193"/>
      <c r="G19" s="193"/>
      <c r="H19" s="193"/>
      <c r="I19" s="193"/>
      <c r="J19" s="193"/>
      <c r="K19" s="193"/>
      <c r="L19" s="193"/>
      <c r="M19" s="193"/>
      <c r="N19" s="194"/>
      <c r="Q19" s="4" t="s">
        <v>11</v>
      </c>
    </row>
    <row r="20" spans="1:22" ht="12.75" customHeight="1">
      <c r="A20" s="5"/>
      <c r="B20" s="195"/>
      <c r="C20" s="196"/>
      <c r="D20" s="196"/>
      <c r="E20" s="197"/>
      <c r="F20" s="198"/>
      <c r="G20" s="174"/>
      <c r="H20" s="174"/>
      <c r="I20" s="199"/>
      <c r="J20" s="198"/>
      <c r="K20" s="199"/>
      <c r="L20" s="198"/>
      <c r="M20" s="174"/>
      <c r="N20" s="200"/>
      <c r="Q20" s="4" t="s">
        <v>11</v>
      </c>
    </row>
    <row r="21" spans="1:22">
      <c r="A21" s="5"/>
      <c r="B21" s="201" t="s">
        <v>21</v>
      </c>
      <c r="C21" s="202"/>
      <c r="D21" s="202"/>
      <c r="E21" s="203"/>
      <c r="F21" s="204" t="s">
        <v>22</v>
      </c>
      <c r="G21" s="202"/>
      <c r="H21" s="202"/>
      <c r="I21" s="203"/>
      <c r="J21" s="204" t="s">
        <v>23</v>
      </c>
      <c r="K21" s="203"/>
      <c r="L21" s="204" t="s">
        <v>24</v>
      </c>
      <c r="M21" s="202"/>
      <c r="N21" s="205"/>
    </row>
    <row r="22" spans="1:22">
      <c r="A22" s="5"/>
      <c r="B22" s="22" t="s">
        <v>25</v>
      </c>
      <c r="C22" s="6"/>
      <c r="D22" s="6"/>
      <c r="E22" s="11"/>
      <c r="F22" s="6"/>
      <c r="G22" s="6"/>
      <c r="H22" s="6"/>
      <c r="I22" s="6"/>
      <c r="J22" s="6"/>
      <c r="K22" s="6"/>
      <c r="L22" s="6"/>
      <c r="M22" s="6"/>
      <c r="N22" s="13"/>
    </row>
    <row r="23" spans="1:22">
      <c r="A23" s="5"/>
      <c r="B23" s="5"/>
      <c r="C23" s="6" t="s">
        <v>26</v>
      </c>
      <c r="D23" s="6"/>
      <c r="E23" s="71"/>
      <c r="F23" s="147" t="s">
        <v>27</v>
      </c>
      <c r="G23" s="147"/>
      <c r="H23" s="6"/>
      <c r="I23" s="6"/>
      <c r="J23" s="11"/>
      <c r="K23" s="6"/>
      <c r="L23" s="6"/>
      <c r="M23" s="6"/>
      <c r="N23" s="13"/>
    </row>
    <row r="24" spans="1:22">
      <c r="A24" s="5"/>
      <c r="B24" s="5" t="s">
        <v>28</v>
      </c>
      <c r="C24" s="6"/>
      <c r="D24" s="23">
        <v>4</v>
      </c>
      <c r="E24" s="71" t="s">
        <v>29</v>
      </c>
      <c r="F24" s="168">
        <v>2000</v>
      </c>
      <c r="G24" s="184"/>
      <c r="H24" s="6" t="s">
        <v>30</v>
      </c>
      <c r="I24" s="6"/>
      <c r="J24" s="24"/>
      <c r="K24" s="6"/>
      <c r="L24" s="6"/>
      <c r="M24" s="185"/>
      <c r="N24" s="186"/>
    </row>
    <row r="25" spans="1:22">
      <c r="A25" s="5"/>
      <c r="B25" s="5" t="s">
        <v>28</v>
      </c>
      <c r="C25" s="6"/>
      <c r="D25" s="23">
        <v>1</v>
      </c>
      <c r="E25" s="71" t="s">
        <v>29</v>
      </c>
      <c r="F25" s="187">
        <v>1200</v>
      </c>
      <c r="G25" s="187"/>
      <c r="H25" s="6" t="s">
        <v>31</v>
      </c>
      <c r="I25" s="6"/>
      <c r="J25" s="11"/>
      <c r="K25" s="6" t="s">
        <v>32</v>
      </c>
      <c r="L25" s="6"/>
      <c r="M25" s="188">
        <f>D24*F24+D25*F25</f>
        <v>9200</v>
      </c>
      <c r="N25" s="188"/>
    </row>
    <row r="26" spans="1:22">
      <c r="A26" s="5"/>
      <c r="B26" s="22" t="s">
        <v>33</v>
      </c>
      <c r="C26" s="6"/>
      <c r="D26" s="25"/>
      <c r="E26" s="71"/>
      <c r="F26" s="189"/>
      <c r="G26" s="189"/>
      <c r="H26" s="6"/>
      <c r="I26" s="6"/>
      <c r="J26" s="6"/>
      <c r="K26" s="6"/>
      <c r="L26" s="6"/>
      <c r="M26" s="190"/>
      <c r="N26" s="191"/>
    </row>
    <row r="27" spans="1:22" ht="12">
      <c r="A27" s="5"/>
      <c r="B27" s="5" t="s">
        <v>6</v>
      </c>
      <c r="C27" s="147" t="s">
        <v>34</v>
      </c>
      <c r="D27" s="147"/>
      <c r="E27" s="147"/>
      <c r="F27" s="71" t="s">
        <v>29</v>
      </c>
      <c r="G27" s="147" t="s">
        <v>82</v>
      </c>
      <c r="H27" s="147"/>
      <c r="I27" s="147"/>
      <c r="J27" s="27">
        <v>110</v>
      </c>
      <c r="K27" s="6" t="s">
        <v>35</v>
      </c>
      <c r="L27" s="6"/>
      <c r="M27" s="182"/>
      <c r="N27" s="183"/>
    </row>
    <row r="28" spans="1:22">
      <c r="A28" s="5"/>
      <c r="B28" s="5" t="s">
        <v>6</v>
      </c>
      <c r="C28" s="147" t="s">
        <v>82</v>
      </c>
      <c r="D28" s="147"/>
      <c r="E28" s="147"/>
      <c r="F28" s="28" t="s">
        <v>29</v>
      </c>
      <c r="G28" s="147" t="s">
        <v>95</v>
      </c>
      <c r="H28" s="147"/>
      <c r="I28" s="147"/>
      <c r="J28" s="27"/>
      <c r="K28" s="6" t="s">
        <v>35</v>
      </c>
      <c r="L28" s="6"/>
      <c r="M28" s="6"/>
      <c r="N28" s="29"/>
    </row>
    <row r="29" spans="1:22">
      <c r="A29" s="5"/>
      <c r="B29" s="5" t="s">
        <v>6</v>
      </c>
      <c r="C29" s="147" t="s">
        <v>95</v>
      </c>
      <c r="D29" s="147"/>
      <c r="E29" s="147"/>
      <c r="F29" s="71" t="s">
        <v>29</v>
      </c>
      <c r="G29" s="147" t="s">
        <v>84</v>
      </c>
      <c r="H29" s="147"/>
      <c r="I29" s="147"/>
      <c r="J29" s="27"/>
      <c r="K29" s="6" t="s">
        <v>35</v>
      </c>
      <c r="L29" s="6"/>
      <c r="M29" s="6"/>
      <c r="N29" s="13"/>
    </row>
    <row r="30" spans="1:22">
      <c r="A30" s="5"/>
      <c r="B30" s="5" t="s">
        <v>6</v>
      </c>
      <c r="C30" s="147" t="s">
        <v>84</v>
      </c>
      <c r="D30" s="147"/>
      <c r="E30" s="147"/>
      <c r="F30" s="28" t="s">
        <v>29</v>
      </c>
      <c r="G30" s="147" t="s">
        <v>95</v>
      </c>
      <c r="H30" s="147"/>
      <c r="I30" s="147"/>
      <c r="J30" s="27"/>
      <c r="K30" s="6" t="s">
        <v>35</v>
      </c>
      <c r="L30" s="6"/>
      <c r="M30" s="6"/>
      <c r="N30" s="13"/>
    </row>
    <row r="31" spans="1:22" ht="11.25" customHeight="1">
      <c r="A31" s="5"/>
      <c r="B31" s="5" t="s">
        <v>6</v>
      </c>
      <c r="C31" s="147" t="s">
        <v>95</v>
      </c>
      <c r="D31" s="147"/>
      <c r="E31" s="147"/>
      <c r="F31" s="71" t="s">
        <v>29</v>
      </c>
      <c r="G31" s="147" t="s">
        <v>66</v>
      </c>
      <c r="H31" s="147"/>
      <c r="I31" s="147"/>
      <c r="J31" s="27"/>
      <c r="K31" s="6" t="s">
        <v>35</v>
      </c>
      <c r="L31" s="6"/>
      <c r="M31" s="6"/>
      <c r="N31" s="13"/>
    </row>
    <row r="32" spans="1:22">
      <c r="A32" s="5"/>
      <c r="B32" s="5" t="s">
        <v>6</v>
      </c>
      <c r="C32" s="147"/>
      <c r="D32" s="147"/>
      <c r="E32" s="147"/>
      <c r="F32" s="28" t="s">
        <v>29</v>
      </c>
      <c r="G32" s="147"/>
      <c r="H32" s="147"/>
      <c r="I32" s="147"/>
      <c r="J32" s="27"/>
      <c r="K32" s="6" t="s">
        <v>35</v>
      </c>
      <c r="L32" s="6"/>
      <c r="M32" s="6"/>
      <c r="N32" s="13"/>
    </row>
    <row r="33" spans="1:18" ht="11.25" customHeight="1">
      <c r="A33" s="5"/>
      <c r="B33" s="5" t="s">
        <v>6</v>
      </c>
      <c r="C33" s="174"/>
      <c r="D33" s="174"/>
      <c r="E33" s="174"/>
      <c r="F33" s="28" t="s">
        <v>29</v>
      </c>
      <c r="G33" s="174"/>
      <c r="H33" s="174"/>
      <c r="I33" s="174"/>
      <c r="J33" s="30"/>
      <c r="K33" s="6" t="s">
        <v>35</v>
      </c>
      <c r="L33" s="6"/>
      <c r="M33" s="6"/>
      <c r="N33" s="13"/>
    </row>
    <row r="34" spans="1:18">
      <c r="A34" s="5"/>
      <c r="B34" s="5" t="s">
        <v>6</v>
      </c>
      <c r="C34" s="147"/>
      <c r="D34" s="147"/>
      <c r="E34" s="147"/>
      <c r="F34" s="28" t="s">
        <v>29</v>
      </c>
      <c r="G34" s="147"/>
      <c r="H34" s="147"/>
      <c r="I34" s="147"/>
      <c r="J34" s="27"/>
      <c r="K34" s="6" t="s">
        <v>35</v>
      </c>
      <c r="L34" s="6"/>
      <c r="M34" s="6"/>
      <c r="N34" s="13"/>
    </row>
    <row r="35" spans="1:18">
      <c r="A35" s="5"/>
      <c r="B35" s="5"/>
      <c r="C35" s="174"/>
      <c r="D35" s="174"/>
      <c r="E35" s="174"/>
      <c r="F35" s="28" t="s">
        <v>29</v>
      </c>
      <c r="G35" s="174"/>
      <c r="H35" s="174"/>
      <c r="I35" s="174"/>
      <c r="J35" s="31"/>
      <c r="K35" s="6" t="s">
        <v>35</v>
      </c>
      <c r="L35" s="6"/>
      <c r="M35" s="6"/>
      <c r="N35" s="13"/>
    </row>
    <row r="36" spans="1:18">
      <c r="A36" s="5"/>
      <c r="B36" s="5"/>
      <c r="C36" s="174"/>
      <c r="D36" s="174"/>
      <c r="E36" s="174"/>
      <c r="F36" s="71" t="s">
        <v>29</v>
      </c>
      <c r="G36" s="174"/>
      <c r="H36" s="174"/>
      <c r="I36" s="174"/>
      <c r="J36" s="31"/>
      <c r="K36" s="6" t="s">
        <v>35</v>
      </c>
      <c r="L36" s="6"/>
      <c r="M36" s="6"/>
      <c r="N36" s="13"/>
    </row>
    <row r="37" spans="1:18">
      <c r="A37" s="5"/>
      <c r="B37" s="5"/>
      <c r="C37" s="174"/>
      <c r="D37" s="174"/>
      <c r="E37" s="174"/>
      <c r="F37" s="71" t="s">
        <v>29</v>
      </c>
      <c r="G37" s="174"/>
      <c r="H37" s="174"/>
      <c r="I37" s="174"/>
      <c r="J37" s="31"/>
      <c r="K37" s="6" t="s">
        <v>35</v>
      </c>
      <c r="L37" s="6"/>
      <c r="M37" s="6"/>
      <c r="N37" s="13"/>
    </row>
    <row r="38" spans="1:18">
      <c r="A38" s="5"/>
      <c r="B38" s="5"/>
      <c r="C38" s="174"/>
      <c r="D38" s="174"/>
      <c r="E38" s="174"/>
      <c r="F38" s="71" t="s">
        <v>29</v>
      </c>
      <c r="G38" s="174"/>
      <c r="H38" s="174"/>
      <c r="I38" s="174"/>
      <c r="J38" s="31"/>
      <c r="K38" s="6" t="s">
        <v>35</v>
      </c>
      <c r="L38" s="6"/>
      <c r="M38" s="6"/>
      <c r="N38" s="13"/>
    </row>
    <row r="39" spans="1:18">
      <c r="A39" s="5"/>
      <c r="B39" s="5"/>
      <c r="C39" s="174"/>
      <c r="D39" s="174"/>
      <c r="E39" s="174"/>
      <c r="F39" s="71" t="s">
        <v>29</v>
      </c>
      <c r="G39" s="174"/>
      <c r="H39" s="174"/>
      <c r="I39" s="174"/>
      <c r="J39" s="31"/>
      <c r="K39" s="6" t="s">
        <v>35</v>
      </c>
      <c r="L39" s="6"/>
      <c r="M39" s="32"/>
      <c r="N39" s="33"/>
    </row>
    <row r="40" spans="1:18">
      <c r="A40" s="5"/>
      <c r="B40" s="5"/>
      <c r="C40" s="174"/>
      <c r="D40" s="174"/>
      <c r="E40" s="174"/>
      <c r="F40" s="71" t="s">
        <v>29</v>
      </c>
      <c r="G40" s="174"/>
      <c r="H40" s="174"/>
      <c r="I40" s="174"/>
      <c r="J40" s="31"/>
      <c r="K40" s="6" t="s">
        <v>35</v>
      </c>
      <c r="L40" s="77"/>
      <c r="M40" s="180">
        <f>M25</f>
        <v>9200</v>
      </c>
      <c r="N40" s="181"/>
    </row>
    <row r="41" spans="1:18">
      <c r="A41" s="5"/>
      <c r="B41" s="5"/>
      <c r="C41" s="174"/>
      <c r="D41" s="174"/>
      <c r="E41" s="174"/>
      <c r="F41" s="71" t="s">
        <v>29</v>
      </c>
      <c r="G41" s="174"/>
      <c r="H41" s="174"/>
      <c r="I41" s="174"/>
      <c r="J41" s="31"/>
      <c r="K41" s="35"/>
      <c r="L41" s="36" t="s">
        <v>37</v>
      </c>
      <c r="M41" s="177">
        <v>1</v>
      </c>
      <c r="N41" s="178"/>
      <c r="R41" s="4" t="s">
        <v>38</v>
      </c>
    </row>
    <row r="42" spans="1:18">
      <c r="A42" s="5"/>
      <c r="B42" s="5"/>
      <c r="C42" s="174"/>
      <c r="D42" s="174"/>
      <c r="E42" s="174"/>
      <c r="F42" s="6"/>
      <c r="G42" s="174"/>
      <c r="H42" s="174"/>
      <c r="I42" s="174"/>
      <c r="J42" s="31"/>
      <c r="K42" s="175" t="s">
        <v>39</v>
      </c>
      <c r="L42" s="176"/>
      <c r="M42" s="177">
        <v>249</v>
      </c>
      <c r="N42" s="178"/>
      <c r="P42" s="143"/>
      <c r="Q42" s="143"/>
    </row>
    <row r="43" spans="1:18">
      <c r="A43" s="5"/>
      <c r="B43" s="37"/>
      <c r="C43" s="38" t="s">
        <v>40</v>
      </c>
      <c r="D43" s="39"/>
      <c r="E43" s="39"/>
      <c r="F43" s="39"/>
      <c r="G43" s="40"/>
      <c r="H43" s="179"/>
      <c r="I43" s="179"/>
      <c r="J43" s="41">
        <f>SUM(J27:J42)</f>
        <v>110</v>
      </c>
      <c r="K43" s="42"/>
      <c r="L43" s="72" t="s">
        <v>33</v>
      </c>
      <c r="M43" s="168">
        <f>J43*J44</f>
        <v>176</v>
      </c>
      <c r="N43" s="169"/>
      <c r="P43" s="44"/>
      <c r="Q43" s="6"/>
    </row>
    <row r="44" spans="1:18">
      <c r="A44" s="5"/>
      <c r="B44" s="5"/>
      <c r="C44" s="7"/>
      <c r="D44" s="6"/>
      <c r="E44" s="6"/>
      <c r="F44" s="6"/>
      <c r="G44" s="45"/>
      <c r="I44" s="73" t="s">
        <v>41</v>
      </c>
      <c r="J44" s="46">
        <v>1.6</v>
      </c>
      <c r="K44" s="166" t="s">
        <v>42</v>
      </c>
      <c r="L44" s="167"/>
      <c r="M44" s="168"/>
      <c r="N44" s="169"/>
      <c r="P44" s="44"/>
      <c r="Q44" s="6"/>
    </row>
    <row r="45" spans="1:18">
      <c r="A45" s="5"/>
      <c r="B45" s="5"/>
      <c r="C45" s="7"/>
      <c r="D45" s="6"/>
      <c r="E45" s="6"/>
      <c r="F45" s="6"/>
      <c r="G45" s="45"/>
      <c r="H45" s="47"/>
      <c r="I45" s="47"/>
      <c r="J45" s="42"/>
      <c r="K45" s="42"/>
      <c r="L45" s="72" t="s">
        <v>43</v>
      </c>
      <c r="M45" s="170">
        <f>250*10</f>
        <v>2500</v>
      </c>
      <c r="N45" s="171"/>
      <c r="P45" s="44"/>
      <c r="Q45" s="6"/>
    </row>
    <row r="46" spans="1:18">
      <c r="A46" s="5"/>
      <c r="B46" s="5" t="s">
        <v>44</v>
      </c>
      <c r="C46" s="6"/>
      <c r="D46" s="6"/>
      <c r="E46" s="77"/>
      <c r="F46" s="164">
        <v>0</v>
      </c>
      <c r="G46" s="165"/>
      <c r="H46" s="72"/>
      <c r="I46" s="72"/>
      <c r="J46" s="72"/>
      <c r="K46" s="6" t="s">
        <v>45</v>
      </c>
      <c r="L46" s="77"/>
      <c r="M46" s="172">
        <f>M43+M42+M40+M44+M45</f>
        <v>12125</v>
      </c>
      <c r="N46" s="173"/>
      <c r="O46" s="48"/>
      <c r="P46" s="44"/>
      <c r="Q46" s="11"/>
    </row>
    <row r="47" spans="1:18">
      <c r="A47" s="5"/>
      <c r="B47" s="5" t="s">
        <v>46</v>
      </c>
      <c r="C47" s="6"/>
      <c r="D47" s="6"/>
      <c r="E47" s="77"/>
      <c r="F47" s="152">
        <v>0</v>
      </c>
      <c r="G47" s="153"/>
      <c r="H47" s="72"/>
      <c r="I47" s="72"/>
      <c r="J47" s="72"/>
      <c r="K47" s="6" t="s">
        <v>47</v>
      </c>
      <c r="L47" s="77"/>
      <c r="M47" s="172"/>
      <c r="N47" s="173"/>
      <c r="P47" s="44"/>
      <c r="Q47" s="11"/>
    </row>
    <row r="48" spans="1:18">
      <c r="A48" s="5"/>
      <c r="B48" s="5" t="s">
        <v>48</v>
      </c>
      <c r="C48" s="6"/>
      <c r="D48" s="6"/>
      <c r="E48" s="77"/>
      <c r="F48" s="162">
        <f>SUM(F46:G47)</f>
        <v>0</v>
      </c>
      <c r="G48" s="163"/>
      <c r="H48" s="72"/>
      <c r="I48" s="72"/>
      <c r="J48" s="72"/>
      <c r="K48" s="6"/>
      <c r="L48" s="77"/>
      <c r="M48" s="49"/>
      <c r="N48" s="50"/>
      <c r="P48" s="44"/>
      <c r="Q48" s="51"/>
    </row>
    <row r="49" spans="1:17">
      <c r="A49" s="5"/>
      <c r="B49" s="5" t="s">
        <v>49</v>
      </c>
      <c r="C49" s="6"/>
      <c r="D49" s="6"/>
      <c r="E49" s="77"/>
      <c r="F49" s="152">
        <v>0</v>
      </c>
      <c r="G49" s="153"/>
      <c r="H49" s="72"/>
      <c r="I49" s="72"/>
      <c r="J49" s="72"/>
      <c r="K49" s="6"/>
      <c r="L49" s="77"/>
      <c r="M49" s="49"/>
      <c r="N49" s="50"/>
      <c r="P49" s="44"/>
      <c r="Q49" s="11"/>
    </row>
    <row r="50" spans="1:17">
      <c r="A50" s="5"/>
      <c r="B50" s="5" t="s">
        <v>48</v>
      </c>
      <c r="C50" s="6"/>
      <c r="D50" s="6"/>
      <c r="E50" s="77"/>
      <c r="F50" s="162">
        <f>SUM(F48:G49)</f>
        <v>0</v>
      </c>
      <c r="G50" s="163"/>
      <c r="H50" s="72"/>
      <c r="I50" s="72"/>
      <c r="J50" s="72"/>
      <c r="K50" s="6"/>
      <c r="L50" s="77"/>
      <c r="M50" s="49"/>
      <c r="N50" s="50"/>
      <c r="P50" s="44"/>
      <c r="Q50" s="11"/>
    </row>
    <row r="51" spans="1:17">
      <c r="A51" s="5"/>
      <c r="B51" s="5" t="s">
        <v>33</v>
      </c>
      <c r="C51" s="6"/>
      <c r="D51" s="6"/>
      <c r="E51" s="77"/>
      <c r="F51" s="164">
        <v>0</v>
      </c>
      <c r="G51" s="165"/>
      <c r="H51" s="6"/>
      <c r="I51" s="52" t="s">
        <v>50</v>
      </c>
      <c r="J51" s="39"/>
      <c r="K51" s="39"/>
      <c r="L51" s="39"/>
      <c r="M51" s="39"/>
      <c r="N51" s="53"/>
      <c r="P51" s="44"/>
      <c r="Q51" s="11"/>
    </row>
    <row r="52" spans="1:17">
      <c r="A52" s="5"/>
      <c r="B52" s="5" t="s">
        <v>51</v>
      </c>
      <c r="C52" s="6"/>
      <c r="D52" s="6"/>
      <c r="E52" s="77"/>
      <c r="F52" s="152">
        <v>0</v>
      </c>
      <c r="G52" s="153"/>
      <c r="H52" s="6"/>
      <c r="I52" s="54"/>
      <c r="J52" s="55"/>
      <c r="K52" s="55"/>
      <c r="L52" s="55"/>
      <c r="M52" s="55"/>
      <c r="N52" s="56"/>
      <c r="P52" s="6"/>
      <c r="Q52" s="6"/>
    </row>
    <row r="53" spans="1:17">
      <c r="A53" s="5"/>
      <c r="B53" s="5" t="s">
        <v>43</v>
      </c>
      <c r="C53" s="6"/>
      <c r="D53" s="6"/>
      <c r="E53" s="77" t="s">
        <v>52</v>
      </c>
      <c r="F53" s="152">
        <v>0</v>
      </c>
      <c r="G53" s="153"/>
      <c r="H53" s="6"/>
      <c r="I53" s="54"/>
      <c r="J53" s="55"/>
      <c r="K53" s="55"/>
      <c r="L53" s="55"/>
      <c r="M53" s="55"/>
      <c r="N53" s="56"/>
      <c r="P53" s="6"/>
      <c r="Q53" s="6"/>
    </row>
    <row r="54" spans="1:17">
      <c r="A54" s="5"/>
      <c r="B54" s="5" t="s">
        <v>53</v>
      </c>
      <c r="C54" s="6"/>
      <c r="D54" s="6"/>
      <c r="E54" s="77"/>
      <c r="F54" s="152">
        <v>0</v>
      </c>
      <c r="G54" s="153"/>
      <c r="H54" s="57"/>
      <c r="I54" s="54"/>
      <c r="J54" s="55"/>
      <c r="K54" s="55"/>
      <c r="L54" s="55"/>
      <c r="M54" s="55"/>
      <c r="N54" s="56"/>
      <c r="P54" s="143"/>
      <c r="Q54" s="143"/>
    </row>
    <row r="55" spans="1:17">
      <c r="A55" s="5"/>
      <c r="B55" s="5" t="s">
        <v>47</v>
      </c>
      <c r="C55" s="6"/>
      <c r="D55" s="6"/>
      <c r="E55" s="77"/>
      <c r="F55" s="154">
        <f>SUM(F50:G54)</f>
        <v>0</v>
      </c>
      <c r="G55" s="155"/>
      <c r="H55" s="6"/>
      <c r="I55" s="54"/>
      <c r="J55" s="55"/>
      <c r="K55" s="55"/>
      <c r="L55" s="55"/>
      <c r="M55" s="55"/>
      <c r="N55" s="56"/>
      <c r="P55" s="44"/>
      <c r="Q55" s="6"/>
    </row>
    <row r="56" spans="1:17">
      <c r="A56" s="5"/>
      <c r="B56" s="5" t="s">
        <v>54</v>
      </c>
      <c r="C56" s="6"/>
      <c r="D56" s="6"/>
      <c r="E56" s="77"/>
      <c r="F56" s="156">
        <f>+M46-F55</f>
        <v>12125</v>
      </c>
      <c r="G56" s="157"/>
      <c r="H56" s="6"/>
      <c r="I56" s="58"/>
      <c r="J56" s="31"/>
      <c r="K56" s="31"/>
      <c r="L56" s="31"/>
      <c r="M56" s="31"/>
      <c r="N56" s="59"/>
      <c r="P56" s="44"/>
      <c r="Q56" s="6"/>
    </row>
    <row r="57" spans="1:17" ht="12" thickBot="1">
      <c r="A57" s="5"/>
      <c r="B57" s="60" t="s">
        <v>48</v>
      </c>
      <c r="C57" s="30"/>
      <c r="D57" s="30"/>
      <c r="E57" s="61"/>
      <c r="F57" s="158">
        <f>+F55+F56</f>
        <v>12125</v>
      </c>
      <c r="G57" s="159"/>
      <c r="H57" s="6"/>
      <c r="I57" s="62"/>
      <c r="J57" s="31"/>
      <c r="K57" s="31"/>
      <c r="L57" s="31"/>
      <c r="M57" s="31"/>
      <c r="N57" s="59"/>
      <c r="P57" s="44"/>
      <c r="Q57" s="11"/>
    </row>
    <row r="58" spans="1:17">
      <c r="A58" s="5"/>
      <c r="B58" s="142" t="s">
        <v>55</v>
      </c>
      <c r="C58" s="143"/>
      <c r="D58" s="143"/>
      <c r="E58" s="143"/>
      <c r="F58" s="143"/>
      <c r="G58" s="143"/>
      <c r="H58" s="6"/>
      <c r="I58" s="160" t="s">
        <v>56</v>
      </c>
      <c r="J58" s="160"/>
      <c r="K58" s="160"/>
      <c r="L58" s="160"/>
      <c r="M58" s="160"/>
      <c r="N58" s="161"/>
      <c r="P58" s="44"/>
      <c r="Q58" s="11"/>
    </row>
    <row r="59" spans="1:17" ht="1.5" customHeight="1">
      <c r="A59" s="5"/>
      <c r="B59" s="70"/>
      <c r="C59" s="71"/>
      <c r="D59" s="71"/>
      <c r="E59" s="71"/>
      <c r="F59" s="71"/>
      <c r="G59" s="71"/>
      <c r="H59" s="6"/>
      <c r="I59" s="71"/>
      <c r="J59" s="71"/>
      <c r="K59" s="71"/>
      <c r="L59" s="71"/>
      <c r="M59" s="71"/>
      <c r="N59" s="75"/>
      <c r="P59" s="44"/>
      <c r="Q59" s="11" t="s">
        <v>57</v>
      </c>
    </row>
    <row r="60" spans="1:17" ht="11.25" hidden="1" customHeight="1">
      <c r="A60" s="5"/>
      <c r="B60" s="142"/>
      <c r="C60" s="143"/>
      <c r="D60" s="143"/>
      <c r="E60" s="143"/>
      <c r="F60" s="143"/>
      <c r="G60" s="143"/>
      <c r="H60" s="6"/>
      <c r="I60" s="6"/>
      <c r="J60" s="6"/>
      <c r="K60" s="6"/>
      <c r="L60" s="6"/>
      <c r="M60" s="6"/>
      <c r="N60" s="13"/>
      <c r="P60" s="44"/>
      <c r="Q60" s="11" t="s">
        <v>58</v>
      </c>
    </row>
    <row r="61" spans="1:17" ht="16.5" customHeight="1">
      <c r="A61" s="5"/>
      <c r="B61" s="146" t="s">
        <v>59</v>
      </c>
      <c r="C61" s="147"/>
      <c r="D61" s="147"/>
      <c r="E61" s="147"/>
      <c r="F61" s="147"/>
      <c r="G61" s="147"/>
      <c r="H61" s="6"/>
      <c r="I61" s="147" t="s">
        <v>96</v>
      </c>
      <c r="J61" s="147"/>
      <c r="K61" s="147"/>
      <c r="L61" s="147"/>
      <c r="M61" s="147"/>
      <c r="N61" s="148"/>
      <c r="P61" s="44"/>
      <c r="Q61" s="11"/>
    </row>
    <row r="62" spans="1:17">
      <c r="A62" s="5"/>
      <c r="B62" s="142" t="s">
        <v>57</v>
      </c>
      <c r="C62" s="143"/>
      <c r="D62" s="143"/>
      <c r="E62" s="143"/>
      <c r="F62" s="143"/>
      <c r="G62" s="143"/>
      <c r="H62" s="6"/>
      <c r="I62" s="142" t="s">
        <v>57</v>
      </c>
      <c r="J62" s="143"/>
      <c r="K62" s="143"/>
      <c r="L62" s="143"/>
      <c r="M62" s="143"/>
      <c r="N62" s="143"/>
      <c r="P62" s="6"/>
      <c r="Q62" s="6"/>
    </row>
    <row r="63" spans="1:17" ht="26.25" customHeight="1">
      <c r="A63" s="5"/>
      <c r="B63" s="149" t="s">
        <v>60</v>
      </c>
      <c r="C63" s="150"/>
      <c r="D63" s="150"/>
      <c r="E63" s="150"/>
      <c r="F63" s="150"/>
      <c r="G63" s="150"/>
      <c r="H63" s="6"/>
      <c r="I63" s="150" t="s">
        <v>89</v>
      </c>
      <c r="J63" s="150"/>
      <c r="K63" s="150"/>
      <c r="L63" s="150"/>
      <c r="M63" s="150"/>
      <c r="N63" s="151"/>
      <c r="P63" s="6"/>
      <c r="Q63" s="6"/>
    </row>
    <row r="64" spans="1:17" ht="2.25" customHeight="1">
      <c r="A64" s="5"/>
      <c r="B64" s="142" t="s">
        <v>61</v>
      </c>
      <c r="C64" s="143"/>
      <c r="D64" s="143"/>
      <c r="E64" s="143"/>
      <c r="F64" s="143"/>
      <c r="G64" s="143"/>
      <c r="H64" s="6"/>
      <c r="I64" s="144"/>
      <c r="J64" s="144"/>
      <c r="K64" s="144"/>
      <c r="L64" s="144"/>
      <c r="M64" s="144"/>
      <c r="N64" s="145"/>
      <c r="P64" s="6"/>
      <c r="Q64" s="6"/>
    </row>
    <row r="65" spans="1:17" ht="0.75" hidden="1" customHeight="1">
      <c r="A65" s="5"/>
      <c r="B65" s="5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13"/>
      <c r="P65" s="6"/>
      <c r="Q65" s="6"/>
    </row>
    <row r="66" spans="1:17" ht="14.25" customHeight="1" thickBot="1">
      <c r="A66" s="65"/>
      <c r="B66" s="65"/>
      <c r="C66" s="66"/>
      <c r="D66" s="66"/>
      <c r="E66" s="66"/>
      <c r="F66" s="66"/>
      <c r="G66" s="66"/>
      <c r="H66" s="66"/>
      <c r="I66" s="66" t="s">
        <v>62</v>
      </c>
      <c r="J66" s="66">
        <v>7862</v>
      </c>
      <c r="K66" s="66"/>
      <c r="L66" s="67"/>
      <c r="M66" s="68"/>
      <c r="N66" s="69"/>
      <c r="P66" s="6"/>
      <c r="Q66" s="6"/>
    </row>
    <row r="67" spans="1:17" ht="36" customHeight="1">
      <c r="N67" s="4" t="s">
        <v>63</v>
      </c>
      <c r="P67" s="6"/>
      <c r="Q67" s="6"/>
    </row>
    <row r="68" spans="1:17">
      <c r="P68" s="6"/>
      <c r="Q68" s="6"/>
    </row>
    <row r="69" spans="1:17">
      <c r="P69" s="6"/>
      <c r="Q69" s="6"/>
    </row>
    <row r="70" spans="1:17">
      <c r="P70" s="6"/>
      <c r="Q70" s="6"/>
    </row>
    <row r="71" spans="1:17">
      <c r="P71" s="6"/>
      <c r="Q71" s="6"/>
    </row>
    <row r="72" spans="1:17">
      <c r="P72" s="6"/>
      <c r="Q72" s="6"/>
    </row>
    <row r="73" spans="1:17">
      <c r="P73" s="6"/>
      <c r="Q73" s="6"/>
    </row>
    <row r="74" spans="1:17">
      <c r="P74" s="6"/>
      <c r="Q74" s="6"/>
    </row>
    <row r="75" spans="1:17">
      <c r="P75" s="6"/>
      <c r="Q75" s="6"/>
    </row>
    <row r="76" spans="1:17">
      <c r="P76" s="6"/>
      <c r="Q76" s="6"/>
    </row>
    <row r="77" spans="1:17">
      <c r="P77" s="6"/>
      <c r="Q77" s="6"/>
    </row>
    <row r="78" spans="1:17">
      <c r="P78" s="6"/>
      <c r="Q78" s="6"/>
    </row>
  </sheetData>
  <mergeCells count="100">
    <mergeCell ref="F57:G57"/>
    <mergeCell ref="B64:G64"/>
    <mergeCell ref="I64:N64"/>
    <mergeCell ref="B60:G60"/>
    <mergeCell ref="B61:G61"/>
    <mergeCell ref="I61:N61"/>
    <mergeCell ref="B62:G62"/>
    <mergeCell ref="I62:N62"/>
    <mergeCell ref="B63:G63"/>
    <mergeCell ref="I63:N63"/>
    <mergeCell ref="B58:G58"/>
    <mergeCell ref="I58:N58"/>
    <mergeCell ref="F51:G51"/>
    <mergeCell ref="F52:G52"/>
    <mergeCell ref="P54:Q54"/>
    <mergeCell ref="F55:G55"/>
    <mergeCell ref="F56:G56"/>
    <mergeCell ref="F53:G53"/>
    <mergeCell ref="F54:G54"/>
    <mergeCell ref="M47:N47"/>
    <mergeCell ref="C42:E42"/>
    <mergeCell ref="G42:I42"/>
    <mergeCell ref="K42:L42"/>
    <mergeCell ref="M42:N42"/>
    <mergeCell ref="K44:L44"/>
    <mergeCell ref="M44:N44"/>
    <mergeCell ref="M45:N45"/>
    <mergeCell ref="F46:G46"/>
    <mergeCell ref="M46:N46"/>
    <mergeCell ref="F48:G48"/>
    <mergeCell ref="F49:G49"/>
    <mergeCell ref="F50:G50"/>
    <mergeCell ref="C38:E38"/>
    <mergeCell ref="G38:I38"/>
    <mergeCell ref="F47:G47"/>
    <mergeCell ref="P42:Q42"/>
    <mergeCell ref="H43:I43"/>
    <mergeCell ref="M43:N43"/>
    <mergeCell ref="C39:E39"/>
    <mergeCell ref="G39:I39"/>
    <mergeCell ref="C40:E40"/>
    <mergeCell ref="G40:I40"/>
    <mergeCell ref="M40:N40"/>
    <mergeCell ref="C41:E41"/>
    <mergeCell ref="G41:I41"/>
    <mergeCell ref="M41:N41"/>
    <mergeCell ref="C35:E35"/>
    <mergeCell ref="G35:I35"/>
    <mergeCell ref="C36:E36"/>
    <mergeCell ref="G36:I36"/>
    <mergeCell ref="C37:E37"/>
    <mergeCell ref="G37:I37"/>
    <mergeCell ref="C32:E32"/>
    <mergeCell ref="G32:I32"/>
    <mergeCell ref="C33:E33"/>
    <mergeCell ref="G33:I33"/>
    <mergeCell ref="C34:E34"/>
    <mergeCell ref="G34:I34"/>
    <mergeCell ref="C30:E30"/>
    <mergeCell ref="G30:I30"/>
    <mergeCell ref="C31:E31"/>
    <mergeCell ref="G31:I31"/>
    <mergeCell ref="C29:E29"/>
    <mergeCell ref="G29:I29"/>
    <mergeCell ref="M27:N27"/>
    <mergeCell ref="C28:E28"/>
    <mergeCell ref="G28:I28"/>
    <mergeCell ref="F21:I21"/>
    <mergeCell ref="J21:K21"/>
    <mergeCell ref="L21:N21"/>
    <mergeCell ref="M24:N24"/>
    <mergeCell ref="F25:G25"/>
    <mergeCell ref="M25:N25"/>
    <mergeCell ref="F26:G26"/>
    <mergeCell ref="M26:N26"/>
    <mergeCell ref="B21:E21"/>
    <mergeCell ref="F23:G23"/>
    <mergeCell ref="F24:G24"/>
    <mergeCell ref="C27:E27"/>
    <mergeCell ref="G27:I27"/>
    <mergeCell ref="B13:N15"/>
    <mergeCell ref="G16:H16"/>
    <mergeCell ref="L16:M16"/>
    <mergeCell ref="B17:N17"/>
    <mergeCell ref="B18:C18"/>
    <mergeCell ref="E18:G18"/>
    <mergeCell ref="I18:J18"/>
    <mergeCell ref="L18:M18"/>
    <mergeCell ref="B19:N19"/>
    <mergeCell ref="B20:E20"/>
    <mergeCell ref="F20:I20"/>
    <mergeCell ref="J20:K20"/>
    <mergeCell ref="L20:N20"/>
    <mergeCell ref="B11:C11"/>
    <mergeCell ref="D11:N11"/>
    <mergeCell ref="M2:N2"/>
    <mergeCell ref="L3:M3"/>
    <mergeCell ref="L8:M8"/>
    <mergeCell ref="K9:L9"/>
    <mergeCell ref="M9:N9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95" orientation="portrait" r:id="rId1"/>
  <headerFooter alignWithMargins="0"/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7"/>
  <dimension ref="A1:V78"/>
  <sheetViews>
    <sheetView zoomScaleNormal="100" workbookViewId="0">
      <selection activeCell="U7" sqref="U7"/>
    </sheetView>
  </sheetViews>
  <sheetFormatPr baseColWidth="10" defaultColWidth="6.7109375" defaultRowHeight="11.25"/>
  <cols>
    <col min="1" max="1" width="0.42578125" style="4" customWidth="1"/>
    <col min="2" max="2" width="6.7109375" style="4" customWidth="1"/>
    <col min="3" max="3" width="8.140625" style="4" customWidth="1"/>
    <col min="4" max="6" width="6.7109375" style="4" customWidth="1"/>
    <col min="7" max="7" width="6.28515625" style="4" customWidth="1"/>
    <col min="8" max="8" width="3.28515625" style="4" customWidth="1"/>
    <col min="9" max="9" width="7.7109375" style="4" customWidth="1"/>
    <col min="10" max="10" width="9.5703125" style="4" customWidth="1"/>
    <col min="11" max="11" width="4" style="4" customWidth="1"/>
    <col min="12" max="12" width="7" style="4" customWidth="1"/>
    <col min="13" max="13" width="5.28515625" style="4" bestFit="1" customWidth="1"/>
    <col min="14" max="14" width="16.28515625" style="4" customWidth="1"/>
    <col min="15" max="15" width="8.140625" style="4" bestFit="1" customWidth="1"/>
    <col min="16" max="16" width="9.28515625" style="4" bestFit="1" customWidth="1"/>
    <col min="17" max="17" width="10.28515625" style="4" bestFit="1" customWidth="1"/>
    <col min="18" max="16384" width="6.7109375" style="4"/>
  </cols>
  <sheetData>
    <row r="1" spans="1:22">
      <c r="A1" s="1"/>
      <c r="B1" s="1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</row>
    <row r="2" spans="1:22">
      <c r="A2" s="5"/>
      <c r="B2" s="5"/>
      <c r="C2" s="6"/>
      <c r="D2" s="6"/>
      <c r="E2" s="6"/>
      <c r="F2" s="6"/>
      <c r="G2" s="6"/>
      <c r="H2" s="6"/>
      <c r="I2" s="6"/>
      <c r="J2" s="6"/>
      <c r="K2" s="6"/>
      <c r="L2" s="7" t="s">
        <v>0</v>
      </c>
      <c r="M2" s="198">
        <v>6</v>
      </c>
      <c r="N2" s="200"/>
    </row>
    <row r="3" spans="1:22">
      <c r="A3" s="5"/>
      <c r="B3" s="5"/>
      <c r="C3" s="6"/>
      <c r="D3" s="6"/>
      <c r="E3" s="6"/>
      <c r="F3" s="6"/>
      <c r="G3" s="6"/>
      <c r="H3" s="6"/>
      <c r="I3" s="6"/>
      <c r="J3" s="6"/>
      <c r="K3" s="6"/>
      <c r="L3" s="179" t="s">
        <v>1</v>
      </c>
      <c r="M3" s="213"/>
      <c r="N3" s="8">
        <v>7862</v>
      </c>
    </row>
    <row r="4" spans="1:22">
      <c r="A4" s="5"/>
      <c r="B4" s="5"/>
      <c r="C4" s="6"/>
      <c r="D4" s="6"/>
      <c r="E4" s="6"/>
      <c r="F4" s="6"/>
      <c r="G4" s="6"/>
      <c r="H4" s="6"/>
      <c r="I4" s="6"/>
      <c r="J4" s="6"/>
      <c r="K4" s="6"/>
      <c r="L4" s="73"/>
      <c r="M4" s="73"/>
      <c r="N4" s="10" t="s">
        <v>2</v>
      </c>
    </row>
    <row r="5" spans="1:22">
      <c r="A5" s="5"/>
      <c r="B5" s="5"/>
      <c r="C5" s="6"/>
      <c r="D5" s="6"/>
      <c r="E5" s="6"/>
      <c r="F5" s="6"/>
      <c r="G5" s="11"/>
      <c r="H5" s="6"/>
      <c r="I5" s="6"/>
      <c r="J5" s="6"/>
      <c r="K5" s="6"/>
      <c r="L5" s="73" t="s">
        <v>3</v>
      </c>
      <c r="M5" s="73"/>
      <c r="N5" s="12"/>
    </row>
    <row r="6" spans="1:22">
      <c r="A6" s="5"/>
      <c r="B6" s="5"/>
      <c r="C6" s="6"/>
      <c r="D6" s="6"/>
      <c r="E6" s="6"/>
      <c r="F6" s="6"/>
      <c r="G6" s="11" t="s">
        <v>4</v>
      </c>
      <c r="H6" s="6"/>
      <c r="I6" s="6"/>
      <c r="J6" s="6"/>
      <c r="K6" s="6"/>
      <c r="L6" s="6"/>
      <c r="M6" s="6"/>
      <c r="N6" s="13"/>
    </row>
    <row r="7" spans="1:22">
      <c r="A7" s="5"/>
      <c r="B7" s="5"/>
      <c r="C7" s="6"/>
      <c r="D7" s="6"/>
      <c r="E7" s="6"/>
      <c r="F7" s="11"/>
      <c r="G7" s="11"/>
      <c r="H7" s="6"/>
      <c r="I7" s="6"/>
      <c r="J7" s="6"/>
      <c r="K7" s="6"/>
      <c r="L7" s="6"/>
      <c r="M7" s="6"/>
      <c r="N7" s="13"/>
    </row>
    <row r="8" spans="1:22" ht="12" thickBot="1">
      <c r="A8" s="5"/>
      <c r="B8" s="5"/>
      <c r="C8" s="6"/>
      <c r="D8" s="6"/>
      <c r="E8" s="6"/>
      <c r="F8" s="6"/>
      <c r="G8" s="6" t="s">
        <v>5</v>
      </c>
      <c r="H8" s="6"/>
      <c r="I8" s="6"/>
      <c r="J8" s="14">
        <v>14</v>
      </c>
      <c r="K8" s="71" t="s">
        <v>6</v>
      </c>
      <c r="L8" s="147" t="s">
        <v>64</v>
      </c>
      <c r="M8" s="147"/>
      <c r="N8" s="13">
        <v>2019</v>
      </c>
    </row>
    <row r="9" spans="1:22">
      <c r="A9" s="5"/>
      <c r="B9" s="5"/>
      <c r="C9" s="6"/>
      <c r="D9" s="6"/>
      <c r="E9" s="6"/>
      <c r="F9" s="6"/>
      <c r="G9" s="6"/>
      <c r="H9" s="6"/>
      <c r="I9" s="6"/>
      <c r="J9" s="6"/>
      <c r="K9" s="143" t="s">
        <v>7</v>
      </c>
      <c r="L9" s="143"/>
      <c r="M9" s="172">
        <f>M46</f>
        <v>2880</v>
      </c>
      <c r="N9" s="173"/>
    </row>
    <row r="10" spans="1:22" ht="13.5" customHeight="1">
      <c r="A10" s="5"/>
      <c r="B10" s="5" t="s">
        <v>8</v>
      </c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13"/>
    </row>
    <row r="11" spans="1:22">
      <c r="A11" s="76"/>
      <c r="B11" s="214">
        <f>$M$9</f>
        <v>2880</v>
      </c>
      <c r="C11" s="215"/>
      <c r="D11" s="216" t="s">
        <v>93</v>
      </c>
      <c r="E11" s="216"/>
      <c r="F11" s="216"/>
      <c r="G11" s="216"/>
      <c r="H11" s="216"/>
      <c r="I11" s="216"/>
      <c r="J11" s="216"/>
      <c r="K11" s="216"/>
      <c r="L11" s="216"/>
      <c r="M11" s="216"/>
      <c r="N11" s="217"/>
    </row>
    <row r="12" spans="1:22">
      <c r="A12" s="5"/>
      <c r="B12" s="5" t="s">
        <v>9</v>
      </c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13"/>
      <c r="P12" s="4" t="s">
        <v>10</v>
      </c>
      <c r="T12" s="4" t="s">
        <v>11</v>
      </c>
    </row>
    <row r="13" spans="1:22" ht="12.75" customHeight="1">
      <c r="A13" s="5"/>
      <c r="B13" s="206" t="s">
        <v>86</v>
      </c>
      <c r="C13" s="207"/>
      <c r="D13" s="207"/>
      <c r="E13" s="207"/>
      <c r="F13" s="207"/>
      <c r="G13" s="207"/>
      <c r="H13" s="207"/>
      <c r="I13" s="207"/>
      <c r="J13" s="207"/>
      <c r="K13" s="207"/>
      <c r="L13" s="207"/>
      <c r="M13" s="207"/>
      <c r="N13" s="208"/>
    </row>
    <row r="14" spans="1:22">
      <c r="A14" s="5"/>
      <c r="B14" s="206"/>
      <c r="C14" s="207"/>
      <c r="D14" s="207"/>
      <c r="E14" s="207"/>
      <c r="F14" s="207"/>
      <c r="G14" s="207"/>
      <c r="H14" s="207"/>
      <c r="I14" s="207"/>
      <c r="J14" s="207"/>
      <c r="K14" s="207"/>
      <c r="L14" s="207"/>
      <c r="M14" s="207"/>
      <c r="N14" s="208"/>
      <c r="V14" s="4" t="s">
        <v>11</v>
      </c>
    </row>
    <row r="15" spans="1:22">
      <c r="A15" s="5"/>
      <c r="B15" s="206"/>
      <c r="C15" s="207"/>
      <c r="D15" s="207"/>
      <c r="E15" s="207"/>
      <c r="F15" s="207"/>
      <c r="G15" s="207"/>
      <c r="H15" s="207"/>
      <c r="I15" s="207"/>
      <c r="J15" s="207"/>
      <c r="K15" s="207"/>
      <c r="L15" s="207"/>
      <c r="M15" s="207"/>
      <c r="N15" s="208"/>
    </row>
    <row r="16" spans="1:22">
      <c r="A16" s="5"/>
      <c r="B16" s="5" t="s">
        <v>12</v>
      </c>
      <c r="C16" s="6"/>
      <c r="D16" s="6"/>
      <c r="E16" s="74">
        <v>15</v>
      </c>
      <c r="F16" s="71" t="s">
        <v>6</v>
      </c>
      <c r="G16" s="147" t="s">
        <v>64</v>
      </c>
      <c r="H16" s="147"/>
      <c r="I16" s="71" t="s">
        <v>13</v>
      </c>
      <c r="J16" s="74">
        <v>17</v>
      </c>
      <c r="K16" s="71" t="s">
        <v>14</v>
      </c>
      <c r="L16" s="147" t="s">
        <v>15</v>
      </c>
      <c r="M16" s="147"/>
      <c r="N16" s="13">
        <v>2019</v>
      </c>
      <c r="P16" s="19"/>
    </row>
    <row r="17" spans="1:22" ht="12" thickBot="1">
      <c r="A17" s="5"/>
      <c r="B17" s="192">
        <v>27</v>
      </c>
      <c r="C17" s="193"/>
      <c r="D17" s="193"/>
      <c r="E17" s="193"/>
      <c r="F17" s="193"/>
      <c r="G17" s="193"/>
      <c r="H17" s="193"/>
      <c r="I17" s="193"/>
      <c r="J17" s="193"/>
      <c r="K17" s="193"/>
      <c r="L17" s="193"/>
      <c r="M17" s="193"/>
      <c r="N17" s="194"/>
    </row>
    <row r="18" spans="1:22" ht="12" thickBot="1">
      <c r="A18" s="5"/>
      <c r="B18" s="142" t="s">
        <v>16</v>
      </c>
      <c r="C18" s="209"/>
      <c r="D18" s="20"/>
      <c r="E18" s="210" t="s">
        <v>17</v>
      </c>
      <c r="F18" s="211"/>
      <c r="G18" s="212"/>
      <c r="H18" s="20" t="s">
        <v>18</v>
      </c>
      <c r="I18" s="210" t="s">
        <v>19</v>
      </c>
      <c r="J18" s="212"/>
      <c r="K18" s="20"/>
      <c r="L18" s="210" t="s">
        <v>20</v>
      </c>
      <c r="M18" s="212"/>
      <c r="N18" s="20"/>
      <c r="V18" s="4" t="s">
        <v>11</v>
      </c>
    </row>
    <row r="19" spans="1:22">
      <c r="A19" s="5"/>
      <c r="B19" s="192" t="s">
        <v>3</v>
      </c>
      <c r="C19" s="193"/>
      <c r="D19" s="193"/>
      <c r="E19" s="193"/>
      <c r="F19" s="193"/>
      <c r="G19" s="193"/>
      <c r="H19" s="193"/>
      <c r="I19" s="193"/>
      <c r="J19" s="193"/>
      <c r="K19" s="193"/>
      <c r="L19" s="193"/>
      <c r="M19" s="193"/>
      <c r="N19" s="194"/>
      <c r="Q19" s="4" t="s">
        <v>11</v>
      </c>
    </row>
    <row r="20" spans="1:22" ht="12.75" customHeight="1">
      <c r="A20" s="5"/>
      <c r="B20" s="195"/>
      <c r="C20" s="196"/>
      <c r="D20" s="196"/>
      <c r="E20" s="197"/>
      <c r="F20" s="198"/>
      <c r="G20" s="174"/>
      <c r="H20" s="174"/>
      <c r="I20" s="199"/>
      <c r="J20" s="198"/>
      <c r="K20" s="199"/>
      <c r="L20" s="198"/>
      <c r="M20" s="174"/>
      <c r="N20" s="200"/>
      <c r="Q20" s="4" t="s">
        <v>11</v>
      </c>
    </row>
    <row r="21" spans="1:22">
      <c r="A21" s="5"/>
      <c r="B21" s="201" t="s">
        <v>21</v>
      </c>
      <c r="C21" s="202"/>
      <c r="D21" s="202"/>
      <c r="E21" s="203"/>
      <c r="F21" s="204" t="s">
        <v>22</v>
      </c>
      <c r="G21" s="202"/>
      <c r="H21" s="202"/>
      <c r="I21" s="203"/>
      <c r="J21" s="204" t="s">
        <v>23</v>
      </c>
      <c r="K21" s="203"/>
      <c r="L21" s="204" t="s">
        <v>24</v>
      </c>
      <c r="M21" s="202"/>
      <c r="N21" s="205"/>
    </row>
    <row r="22" spans="1:22">
      <c r="A22" s="5"/>
      <c r="B22" s="22" t="s">
        <v>25</v>
      </c>
      <c r="C22" s="6"/>
      <c r="D22" s="6"/>
      <c r="E22" s="11"/>
      <c r="F22" s="6"/>
      <c r="G22" s="6"/>
      <c r="H22" s="6"/>
      <c r="I22" s="6"/>
      <c r="J22" s="6"/>
      <c r="K22" s="6"/>
      <c r="L22" s="6"/>
      <c r="M22" s="6"/>
      <c r="N22" s="13"/>
    </row>
    <row r="23" spans="1:22">
      <c r="A23" s="5"/>
      <c r="B23" s="5"/>
      <c r="C23" s="6" t="s">
        <v>26</v>
      </c>
      <c r="D23" s="6"/>
      <c r="E23" s="71"/>
      <c r="F23" s="147" t="s">
        <v>27</v>
      </c>
      <c r="G23" s="147"/>
      <c r="H23" s="6"/>
      <c r="I23" s="6"/>
      <c r="J23" s="11"/>
      <c r="K23" s="6"/>
      <c r="L23" s="6"/>
      <c r="M23" s="6"/>
      <c r="N23" s="13"/>
    </row>
    <row r="24" spans="1:22">
      <c r="A24" s="5"/>
      <c r="B24" s="5" t="s">
        <v>28</v>
      </c>
      <c r="C24" s="6"/>
      <c r="D24" s="23">
        <v>2</v>
      </c>
      <c r="E24" s="71" t="s">
        <v>29</v>
      </c>
      <c r="F24" s="168">
        <v>1120</v>
      </c>
      <c r="G24" s="184"/>
      <c r="H24" s="6" t="s">
        <v>30</v>
      </c>
      <c r="I24" s="6"/>
      <c r="J24" s="24"/>
      <c r="K24" s="6"/>
      <c r="L24" s="6"/>
      <c r="M24" s="185"/>
      <c r="N24" s="186"/>
    </row>
    <row r="25" spans="1:22">
      <c r="A25" s="5"/>
      <c r="B25" s="5" t="s">
        <v>28</v>
      </c>
      <c r="C25" s="6"/>
      <c r="D25" s="23">
        <v>1</v>
      </c>
      <c r="E25" s="71" t="s">
        <v>29</v>
      </c>
      <c r="F25" s="187">
        <v>640</v>
      </c>
      <c r="G25" s="187"/>
      <c r="H25" s="6" t="s">
        <v>31</v>
      </c>
      <c r="I25" s="6"/>
      <c r="J25" s="11"/>
      <c r="K25" s="6" t="s">
        <v>32</v>
      </c>
      <c r="L25" s="6"/>
      <c r="M25" s="188">
        <f>D24*F24+D25*F25</f>
        <v>2880</v>
      </c>
      <c r="N25" s="188"/>
    </row>
    <row r="26" spans="1:22">
      <c r="A26" s="5"/>
      <c r="B26" s="22" t="s">
        <v>33</v>
      </c>
      <c r="C26" s="6"/>
      <c r="D26" s="25"/>
      <c r="E26" s="71"/>
      <c r="F26" s="189"/>
      <c r="G26" s="189"/>
      <c r="H26" s="6"/>
      <c r="I26" s="6"/>
      <c r="J26" s="6"/>
      <c r="K26" s="6"/>
      <c r="L26" s="6"/>
      <c r="M26" s="190"/>
      <c r="N26" s="191"/>
    </row>
    <row r="27" spans="1:22" ht="12">
      <c r="A27" s="5"/>
      <c r="B27" s="5" t="s">
        <v>6</v>
      </c>
      <c r="C27" s="147" t="s">
        <v>34</v>
      </c>
      <c r="D27" s="147"/>
      <c r="E27" s="147"/>
      <c r="F27" s="71" t="s">
        <v>29</v>
      </c>
      <c r="G27" s="147" t="s">
        <v>67</v>
      </c>
      <c r="H27" s="147"/>
      <c r="I27" s="147"/>
      <c r="J27" s="27"/>
      <c r="K27" s="6" t="s">
        <v>35</v>
      </c>
      <c r="L27" s="6"/>
      <c r="M27" s="182"/>
      <c r="N27" s="183"/>
    </row>
    <row r="28" spans="1:22">
      <c r="A28" s="5"/>
      <c r="B28" s="5" t="s">
        <v>6</v>
      </c>
      <c r="C28" s="147" t="s">
        <v>66</v>
      </c>
      <c r="D28" s="147"/>
      <c r="E28" s="147"/>
      <c r="F28" s="28" t="s">
        <v>29</v>
      </c>
      <c r="G28" s="147" t="s">
        <v>67</v>
      </c>
      <c r="H28" s="147"/>
      <c r="I28" s="147"/>
      <c r="J28" s="27"/>
      <c r="K28" s="6" t="s">
        <v>35</v>
      </c>
      <c r="L28" s="6"/>
      <c r="M28" s="6"/>
      <c r="N28" s="29"/>
    </row>
    <row r="29" spans="1:22">
      <c r="A29" s="5"/>
      <c r="B29" s="5" t="s">
        <v>6</v>
      </c>
      <c r="C29" s="147" t="s">
        <v>66</v>
      </c>
      <c r="D29" s="147"/>
      <c r="E29" s="147"/>
      <c r="F29" s="71" t="s">
        <v>29</v>
      </c>
      <c r="G29" s="147" t="s">
        <v>87</v>
      </c>
      <c r="H29" s="147"/>
      <c r="I29" s="147"/>
      <c r="J29" s="27"/>
      <c r="K29" s="6" t="s">
        <v>35</v>
      </c>
      <c r="L29" s="6"/>
      <c r="M29" s="6"/>
      <c r="N29" s="13"/>
    </row>
    <row r="30" spans="1:22">
      <c r="A30" s="5"/>
      <c r="B30" s="5" t="s">
        <v>6</v>
      </c>
      <c r="C30" s="147" t="s">
        <v>36</v>
      </c>
      <c r="D30" s="147"/>
      <c r="E30" s="147"/>
      <c r="F30" s="28" t="s">
        <v>29</v>
      </c>
      <c r="G30" s="147" t="s">
        <v>36</v>
      </c>
      <c r="H30" s="147"/>
      <c r="I30" s="147"/>
      <c r="J30" s="27"/>
      <c r="K30" s="6" t="s">
        <v>35</v>
      </c>
      <c r="L30" s="6"/>
      <c r="M30" s="6"/>
      <c r="N30" s="13"/>
    </row>
    <row r="31" spans="1:22" ht="11.25" customHeight="1">
      <c r="A31" s="5"/>
      <c r="B31" s="5" t="s">
        <v>6</v>
      </c>
      <c r="C31" s="147"/>
      <c r="D31" s="147"/>
      <c r="E31" s="147"/>
      <c r="F31" s="71" t="s">
        <v>29</v>
      </c>
      <c r="G31" s="147"/>
      <c r="H31" s="147"/>
      <c r="I31" s="147"/>
      <c r="J31" s="27"/>
      <c r="K31" s="6" t="s">
        <v>35</v>
      </c>
      <c r="L31" s="6"/>
      <c r="M31" s="6"/>
      <c r="N31" s="13"/>
    </row>
    <row r="32" spans="1:22">
      <c r="A32" s="5"/>
      <c r="B32" s="5" t="s">
        <v>6</v>
      </c>
      <c r="C32" s="147"/>
      <c r="D32" s="147"/>
      <c r="E32" s="147"/>
      <c r="F32" s="28" t="s">
        <v>29</v>
      </c>
      <c r="G32" s="147"/>
      <c r="H32" s="147"/>
      <c r="I32" s="147"/>
      <c r="J32" s="27"/>
      <c r="K32" s="6" t="s">
        <v>35</v>
      </c>
      <c r="L32" s="6"/>
      <c r="M32" s="6"/>
      <c r="N32" s="13"/>
    </row>
    <row r="33" spans="1:18" ht="11.25" customHeight="1">
      <c r="A33" s="5"/>
      <c r="B33" s="5" t="s">
        <v>6</v>
      </c>
      <c r="C33" s="174"/>
      <c r="D33" s="174"/>
      <c r="E33" s="174"/>
      <c r="F33" s="28" t="s">
        <v>29</v>
      </c>
      <c r="G33" s="174"/>
      <c r="H33" s="174"/>
      <c r="I33" s="174"/>
      <c r="J33" s="30"/>
      <c r="K33" s="6" t="s">
        <v>35</v>
      </c>
      <c r="L33" s="6"/>
      <c r="M33" s="6"/>
      <c r="N33" s="13"/>
    </row>
    <row r="34" spans="1:18">
      <c r="A34" s="5"/>
      <c r="B34" s="5" t="s">
        <v>6</v>
      </c>
      <c r="C34" s="147"/>
      <c r="D34" s="147"/>
      <c r="E34" s="147"/>
      <c r="F34" s="28" t="s">
        <v>29</v>
      </c>
      <c r="G34" s="147"/>
      <c r="H34" s="147"/>
      <c r="I34" s="147"/>
      <c r="J34" s="27"/>
      <c r="K34" s="6" t="s">
        <v>35</v>
      </c>
      <c r="L34" s="6"/>
      <c r="M34" s="6"/>
      <c r="N34" s="13"/>
    </row>
    <row r="35" spans="1:18">
      <c r="A35" s="5"/>
      <c r="B35" s="5"/>
      <c r="C35" s="174"/>
      <c r="D35" s="174"/>
      <c r="E35" s="174"/>
      <c r="F35" s="28" t="s">
        <v>29</v>
      </c>
      <c r="G35" s="174"/>
      <c r="H35" s="174"/>
      <c r="I35" s="174"/>
      <c r="J35" s="31"/>
      <c r="K35" s="6" t="s">
        <v>35</v>
      </c>
      <c r="L35" s="6"/>
      <c r="M35" s="6"/>
      <c r="N35" s="13"/>
    </row>
    <row r="36" spans="1:18">
      <c r="A36" s="5"/>
      <c r="B36" s="5"/>
      <c r="C36" s="174"/>
      <c r="D36" s="174"/>
      <c r="E36" s="174"/>
      <c r="F36" s="71" t="s">
        <v>29</v>
      </c>
      <c r="G36" s="174"/>
      <c r="H36" s="174"/>
      <c r="I36" s="174"/>
      <c r="J36" s="31"/>
      <c r="K36" s="6" t="s">
        <v>35</v>
      </c>
      <c r="L36" s="6"/>
      <c r="M36" s="6"/>
      <c r="N36" s="13"/>
    </row>
    <row r="37" spans="1:18">
      <c r="A37" s="5"/>
      <c r="B37" s="5"/>
      <c r="C37" s="174"/>
      <c r="D37" s="174"/>
      <c r="E37" s="174"/>
      <c r="F37" s="71" t="s">
        <v>29</v>
      </c>
      <c r="G37" s="174"/>
      <c r="H37" s="174"/>
      <c r="I37" s="174"/>
      <c r="J37" s="31"/>
      <c r="K37" s="6" t="s">
        <v>35</v>
      </c>
      <c r="L37" s="6"/>
      <c r="M37" s="6"/>
      <c r="N37" s="13"/>
    </row>
    <row r="38" spans="1:18">
      <c r="A38" s="5"/>
      <c r="B38" s="5"/>
      <c r="C38" s="174"/>
      <c r="D38" s="174"/>
      <c r="E38" s="174"/>
      <c r="F38" s="71" t="s">
        <v>29</v>
      </c>
      <c r="G38" s="174"/>
      <c r="H38" s="174"/>
      <c r="I38" s="174"/>
      <c r="J38" s="31"/>
      <c r="K38" s="6" t="s">
        <v>35</v>
      </c>
      <c r="L38" s="6"/>
      <c r="M38" s="6"/>
      <c r="N38" s="13"/>
    </row>
    <row r="39" spans="1:18">
      <c r="A39" s="5"/>
      <c r="B39" s="5"/>
      <c r="C39" s="174"/>
      <c r="D39" s="174"/>
      <c r="E39" s="174"/>
      <c r="F39" s="71" t="s">
        <v>29</v>
      </c>
      <c r="G39" s="174"/>
      <c r="H39" s="174"/>
      <c r="I39" s="174"/>
      <c r="J39" s="31"/>
      <c r="K39" s="6" t="s">
        <v>35</v>
      </c>
      <c r="L39" s="6"/>
      <c r="M39" s="32"/>
      <c r="N39" s="33"/>
    </row>
    <row r="40" spans="1:18">
      <c r="A40" s="5"/>
      <c r="B40" s="5"/>
      <c r="C40" s="174"/>
      <c r="D40" s="174"/>
      <c r="E40" s="174"/>
      <c r="F40" s="71" t="s">
        <v>29</v>
      </c>
      <c r="G40" s="174"/>
      <c r="H40" s="174"/>
      <c r="I40" s="174"/>
      <c r="J40" s="31"/>
      <c r="K40" s="6" t="s">
        <v>35</v>
      </c>
      <c r="L40" s="77"/>
      <c r="M40" s="180">
        <f>M25</f>
        <v>2880</v>
      </c>
      <c r="N40" s="181"/>
    </row>
    <row r="41" spans="1:18">
      <c r="A41" s="5"/>
      <c r="B41" s="5"/>
      <c r="C41" s="174"/>
      <c r="D41" s="174"/>
      <c r="E41" s="174"/>
      <c r="F41" s="71" t="s">
        <v>29</v>
      </c>
      <c r="G41" s="174"/>
      <c r="H41" s="174"/>
      <c r="I41" s="174"/>
      <c r="J41" s="31"/>
      <c r="K41" s="35"/>
      <c r="L41" s="36" t="s">
        <v>37</v>
      </c>
      <c r="M41" s="177">
        <v>1</v>
      </c>
      <c r="N41" s="178"/>
      <c r="R41" s="4" t="s">
        <v>38</v>
      </c>
    </row>
    <row r="42" spans="1:18">
      <c r="A42" s="5"/>
      <c r="B42" s="5"/>
      <c r="C42" s="174"/>
      <c r="D42" s="174"/>
      <c r="E42" s="174"/>
      <c r="F42" s="6"/>
      <c r="G42" s="174"/>
      <c r="H42" s="174"/>
      <c r="I42" s="174"/>
      <c r="J42" s="31"/>
      <c r="K42" s="175" t="s">
        <v>39</v>
      </c>
      <c r="L42" s="176"/>
      <c r="M42" s="177"/>
      <c r="N42" s="178"/>
      <c r="P42" s="143"/>
      <c r="Q42" s="143"/>
    </row>
    <row r="43" spans="1:18">
      <c r="A43" s="5"/>
      <c r="B43" s="37"/>
      <c r="C43" s="38" t="s">
        <v>40</v>
      </c>
      <c r="D43" s="39"/>
      <c r="E43" s="39"/>
      <c r="F43" s="39"/>
      <c r="G43" s="40"/>
      <c r="H43" s="179"/>
      <c r="I43" s="179"/>
      <c r="J43" s="41">
        <f>SUM(J27:J42)</f>
        <v>0</v>
      </c>
      <c r="K43" s="42"/>
      <c r="L43" s="72" t="s">
        <v>33</v>
      </c>
      <c r="M43" s="168">
        <f>J43*J44</f>
        <v>0</v>
      </c>
      <c r="N43" s="169"/>
      <c r="P43" s="44"/>
      <c r="Q43" s="6"/>
    </row>
    <row r="44" spans="1:18">
      <c r="A44" s="5"/>
      <c r="B44" s="5"/>
      <c r="C44" s="7"/>
      <c r="D44" s="6"/>
      <c r="E44" s="6"/>
      <c r="F44" s="6"/>
      <c r="G44" s="45"/>
      <c r="I44" s="73" t="s">
        <v>41</v>
      </c>
      <c r="J44" s="46">
        <v>1.6</v>
      </c>
      <c r="K44" s="166" t="s">
        <v>42</v>
      </c>
      <c r="L44" s="167"/>
      <c r="M44" s="168"/>
      <c r="N44" s="169"/>
      <c r="P44" s="44"/>
      <c r="Q44" s="6"/>
    </row>
    <row r="45" spans="1:18">
      <c r="A45" s="5"/>
      <c r="B45" s="5"/>
      <c r="C45" s="7"/>
      <c r="D45" s="6"/>
      <c r="E45" s="6"/>
      <c r="F45" s="6"/>
      <c r="G45" s="45"/>
      <c r="H45" s="47"/>
      <c r="I45" s="47"/>
      <c r="J45" s="42"/>
      <c r="K45" s="42"/>
      <c r="L45" s="72" t="s">
        <v>43</v>
      </c>
      <c r="M45" s="170"/>
      <c r="N45" s="171"/>
      <c r="P45" s="44"/>
      <c r="Q45" s="6"/>
    </row>
    <row r="46" spans="1:18">
      <c r="A46" s="5"/>
      <c r="B46" s="5" t="s">
        <v>44</v>
      </c>
      <c r="C46" s="6"/>
      <c r="D46" s="6"/>
      <c r="E46" s="77"/>
      <c r="F46" s="164">
        <v>0</v>
      </c>
      <c r="G46" s="165"/>
      <c r="H46" s="72"/>
      <c r="I46" s="72"/>
      <c r="J46" s="72"/>
      <c r="K46" s="6" t="s">
        <v>45</v>
      </c>
      <c r="L46" s="77"/>
      <c r="M46" s="172">
        <f>M43+M42+M40+M44+M45</f>
        <v>2880</v>
      </c>
      <c r="N46" s="173"/>
      <c r="O46" s="48"/>
      <c r="P46" s="44"/>
      <c r="Q46" s="11"/>
    </row>
    <row r="47" spans="1:18">
      <c r="A47" s="5"/>
      <c r="B47" s="5" t="s">
        <v>46</v>
      </c>
      <c r="C47" s="6"/>
      <c r="D47" s="6"/>
      <c r="E47" s="77"/>
      <c r="F47" s="152">
        <v>0</v>
      </c>
      <c r="G47" s="153"/>
      <c r="H47" s="72"/>
      <c r="I47" s="72"/>
      <c r="J47" s="72"/>
      <c r="K47" s="6" t="s">
        <v>47</v>
      </c>
      <c r="L47" s="77"/>
      <c r="M47" s="172"/>
      <c r="N47" s="173"/>
      <c r="P47" s="44"/>
      <c r="Q47" s="11"/>
    </row>
    <row r="48" spans="1:18">
      <c r="A48" s="5"/>
      <c r="B48" s="5" t="s">
        <v>48</v>
      </c>
      <c r="C48" s="6"/>
      <c r="D48" s="6"/>
      <c r="E48" s="77"/>
      <c r="F48" s="162">
        <f>SUM(F46:G47)</f>
        <v>0</v>
      </c>
      <c r="G48" s="163"/>
      <c r="H48" s="72"/>
      <c r="I48" s="72"/>
      <c r="J48" s="72"/>
      <c r="K48" s="6"/>
      <c r="L48" s="77"/>
      <c r="M48" s="49"/>
      <c r="N48" s="50"/>
      <c r="P48" s="44"/>
      <c r="Q48" s="51"/>
    </row>
    <row r="49" spans="1:17">
      <c r="A49" s="5"/>
      <c r="B49" s="5" t="s">
        <v>49</v>
      </c>
      <c r="C49" s="6"/>
      <c r="D49" s="6"/>
      <c r="E49" s="77"/>
      <c r="F49" s="152">
        <v>0</v>
      </c>
      <c r="G49" s="153"/>
      <c r="H49" s="72"/>
      <c r="I49" s="72"/>
      <c r="J49" s="72"/>
      <c r="K49" s="6"/>
      <c r="L49" s="77"/>
      <c r="M49" s="49"/>
      <c r="N49" s="50"/>
      <c r="P49" s="44"/>
      <c r="Q49" s="11"/>
    </row>
    <row r="50" spans="1:17">
      <c r="A50" s="5"/>
      <c r="B50" s="5" t="s">
        <v>48</v>
      </c>
      <c r="C50" s="6"/>
      <c r="D50" s="6"/>
      <c r="E50" s="77"/>
      <c r="F50" s="162">
        <f>SUM(F48:G49)</f>
        <v>0</v>
      </c>
      <c r="G50" s="163"/>
      <c r="H50" s="72"/>
      <c r="I50" s="72"/>
      <c r="J50" s="72"/>
      <c r="K50" s="6"/>
      <c r="L50" s="77"/>
      <c r="M50" s="49"/>
      <c r="N50" s="50"/>
      <c r="P50" s="44"/>
      <c r="Q50" s="11"/>
    </row>
    <row r="51" spans="1:17">
      <c r="A51" s="5"/>
      <c r="B51" s="5" t="s">
        <v>33</v>
      </c>
      <c r="C51" s="6"/>
      <c r="D51" s="6"/>
      <c r="E51" s="77"/>
      <c r="F51" s="164">
        <v>0</v>
      </c>
      <c r="G51" s="165"/>
      <c r="H51" s="6"/>
      <c r="I51" s="52" t="s">
        <v>50</v>
      </c>
      <c r="J51" s="39"/>
      <c r="K51" s="39"/>
      <c r="L51" s="39"/>
      <c r="M51" s="39"/>
      <c r="N51" s="53"/>
      <c r="P51" s="44"/>
      <c r="Q51" s="11"/>
    </row>
    <row r="52" spans="1:17">
      <c r="A52" s="5"/>
      <c r="B52" s="5" t="s">
        <v>51</v>
      </c>
      <c r="C52" s="6"/>
      <c r="D52" s="6"/>
      <c r="E52" s="77"/>
      <c r="F52" s="152">
        <v>0</v>
      </c>
      <c r="G52" s="153"/>
      <c r="H52" s="6"/>
      <c r="I52" s="54"/>
      <c r="J52" s="55"/>
      <c r="K52" s="55"/>
      <c r="L52" s="55"/>
      <c r="M52" s="55"/>
      <c r="N52" s="56"/>
      <c r="P52" s="6"/>
      <c r="Q52" s="6"/>
    </row>
    <row r="53" spans="1:17">
      <c r="A53" s="5"/>
      <c r="B53" s="5" t="s">
        <v>43</v>
      </c>
      <c r="C53" s="6"/>
      <c r="D53" s="6"/>
      <c r="E53" s="77" t="s">
        <v>52</v>
      </c>
      <c r="F53" s="152">
        <v>0</v>
      </c>
      <c r="G53" s="153"/>
      <c r="H53" s="6"/>
      <c r="I53" s="54"/>
      <c r="J53" s="55"/>
      <c r="K53" s="55"/>
      <c r="L53" s="55"/>
      <c r="M53" s="55"/>
      <c r="N53" s="56"/>
      <c r="P53" s="6"/>
      <c r="Q53" s="6"/>
    </row>
    <row r="54" spans="1:17">
      <c r="A54" s="5"/>
      <c r="B54" s="5" t="s">
        <v>53</v>
      </c>
      <c r="C54" s="6"/>
      <c r="D54" s="6"/>
      <c r="E54" s="77"/>
      <c r="F54" s="152">
        <v>0</v>
      </c>
      <c r="G54" s="153"/>
      <c r="H54" s="57"/>
      <c r="I54" s="54"/>
      <c r="J54" s="55"/>
      <c r="K54" s="55"/>
      <c r="L54" s="55"/>
      <c r="M54" s="55"/>
      <c r="N54" s="56"/>
      <c r="P54" s="143"/>
      <c r="Q54" s="143"/>
    </row>
    <row r="55" spans="1:17">
      <c r="A55" s="5"/>
      <c r="B55" s="5" t="s">
        <v>47</v>
      </c>
      <c r="C55" s="6"/>
      <c r="D55" s="6"/>
      <c r="E55" s="77"/>
      <c r="F55" s="154">
        <f>SUM(F50:G54)</f>
        <v>0</v>
      </c>
      <c r="G55" s="155"/>
      <c r="H55" s="6"/>
      <c r="I55" s="54"/>
      <c r="J55" s="55"/>
      <c r="K55" s="55"/>
      <c r="L55" s="55"/>
      <c r="M55" s="55"/>
      <c r="N55" s="56"/>
      <c r="P55" s="44"/>
      <c r="Q55" s="6"/>
    </row>
    <row r="56" spans="1:17">
      <c r="A56" s="5"/>
      <c r="B56" s="5" t="s">
        <v>54</v>
      </c>
      <c r="C56" s="6"/>
      <c r="D56" s="6"/>
      <c r="E56" s="77"/>
      <c r="F56" s="156">
        <f>+M46-F55</f>
        <v>2880</v>
      </c>
      <c r="G56" s="157"/>
      <c r="H56" s="6"/>
      <c r="I56" s="58"/>
      <c r="J56" s="31"/>
      <c r="K56" s="31"/>
      <c r="L56" s="31"/>
      <c r="M56" s="31"/>
      <c r="N56" s="59"/>
      <c r="P56" s="44"/>
      <c r="Q56" s="6"/>
    </row>
    <row r="57" spans="1:17" ht="12" thickBot="1">
      <c r="A57" s="5"/>
      <c r="B57" s="60" t="s">
        <v>48</v>
      </c>
      <c r="C57" s="30"/>
      <c r="D57" s="30"/>
      <c r="E57" s="61"/>
      <c r="F57" s="158">
        <f>+F55+F56</f>
        <v>2880</v>
      </c>
      <c r="G57" s="159"/>
      <c r="H57" s="6"/>
      <c r="I57" s="62"/>
      <c r="J57" s="31"/>
      <c r="K57" s="31"/>
      <c r="L57" s="31"/>
      <c r="M57" s="31"/>
      <c r="N57" s="59"/>
      <c r="P57" s="44"/>
      <c r="Q57" s="11"/>
    </row>
    <row r="58" spans="1:17">
      <c r="A58" s="5"/>
      <c r="B58" s="142" t="s">
        <v>55</v>
      </c>
      <c r="C58" s="143"/>
      <c r="D58" s="143"/>
      <c r="E58" s="143"/>
      <c r="F58" s="143"/>
      <c r="G58" s="143"/>
      <c r="H58" s="6"/>
      <c r="I58" s="160" t="s">
        <v>56</v>
      </c>
      <c r="J58" s="160"/>
      <c r="K58" s="160"/>
      <c r="L58" s="160"/>
      <c r="M58" s="160"/>
      <c r="N58" s="161"/>
      <c r="P58" s="44"/>
      <c r="Q58" s="11"/>
    </row>
    <row r="59" spans="1:17" ht="1.5" customHeight="1">
      <c r="A59" s="5"/>
      <c r="B59" s="70"/>
      <c r="C59" s="71"/>
      <c r="D59" s="71"/>
      <c r="E59" s="71"/>
      <c r="F59" s="71"/>
      <c r="G59" s="71"/>
      <c r="H59" s="6"/>
      <c r="I59" s="71"/>
      <c r="J59" s="71"/>
      <c r="K59" s="71"/>
      <c r="L59" s="71"/>
      <c r="M59" s="71"/>
      <c r="N59" s="75"/>
      <c r="P59" s="44"/>
      <c r="Q59" s="11" t="s">
        <v>57</v>
      </c>
    </row>
    <row r="60" spans="1:17" ht="11.25" hidden="1" customHeight="1">
      <c r="A60" s="5"/>
      <c r="B60" s="142"/>
      <c r="C60" s="143"/>
      <c r="D60" s="143"/>
      <c r="E60" s="143"/>
      <c r="F60" s="143"/>
      <c r="G60" s="143"/>
      <c r="H60" s="6"/>
      <c r="I60" s="6"/>
      <c r="J60" s="6"/>
      <c r="K60" s="6"/>
      <c r="L60" s="6"/>
      <c r="M60" s="6"/>
      <c r="N60" s="13"/>
      <c r="P60" s="44"/>
      <c r="Q60" s="11" t="s">
        <v>58</v>
      </c>
    </row>
    <row r="61" spans="1:17" ht="16.5" customHeight="1">
      <c r="A61" s="5"/>
      <c r="B61" s="146" t="s">
        <v>59</v>
      </c>
      <c r="C61" s="147"/>
      <c r="D61" s="147"/>
      <c r="E61" s="147"/>
      <c r="F61" s="147"/>
      <c r="G61" s="147"/>
      <c r="H61" s="6"/>
      <c r="I61" s="147" t="s">
        <v>91</v>
      </c>
      <c r="J61" s="147"/>
      <c r="K61" s="147"/>
      <c r="L61" s="147"/>
      <c r="M61" s="147"/>
      <c r="N61" s="148"/>
      <c r="P61" s="44"/>
      <c r="Q61" s="11"/>
    </row>
    <row r="62" spans="1:17">
      <c r="A62" s="5"/>
      <c r="B62" s="142" t="s">
        <v>57</v>
      </c>
      <c r="C62" s="143"/>
      <c r="D62" s="143"/>
      <c r="E62" s="143"/>
      <c r="F62" s="143"/>
      <c r="G62" s="143"/>
      <c r="H62" s="6"/>
      <c r="I62" s="142" t="s">
        <v>57</v>
      </c>
      <c r="J62" s="143"/>
      <c r="K62" s="143"/>
      <c r="L62" s="143"/>
      <c r="M62" s="143"/>
      <c r="N62" s="143"/>
      <c r="P62" s="6"/>
      <c r="Q62" s="6"/>
    </row>
    <row r="63" spans="1:17" ht="26.25" customHeight="1">
      <c r="A63" s="5"/>
      <c r="B63" s="149" t="s">
        <v>60</v>
      </c>
      <c r="C63" s="150"/>
      <c r="D63" s="150"/>
      <c r="E63" s="150"/>
      <c r="F63" s="150"/>
      <c r="G63" s="150"/>
      <c r="H63" s="6"/>
      <c r="I63" s="150" t="s">
        <v>92</v>
      </c>
      <c r="J63" s="150"/>
      <c r="K63" s="150"/>
      <c r="L63" s="150"/>
      <c r="M63" s="150"/>
      <c r="N63" s="151"/>
      <c r="P63" s="6"/>
      <c r="Q63" s="6"/>
    </row>
    <row r="64" spans="1:17" ht="2.25" customHeight="1">
      <c r="A64" s="5"/>
      <c r="B64" s="142" t="s">
        <v>61</v>
      </c>
      <c r="C64" s="143"/>
      <c r="D64" s="143"/>
      <c r="E64" s="143"/>
      <c r="F64" s="143"/>
      <c r="G64" s="143"/>
      <c r="H64" s="6"/>
      <c r="I64" s="144"/>
      <c r="J64" s="144"/>
      <c r="K64" s="144"/>
      <c r="L64" s="144"/>
      <c r="M64" s="144"/>
      <c r="N64" s="145"/>
      <c r="P64" s="6"/>
      <c r="Q64" s="6"/>
    </row>
    <row r="65" spans="1:17" ht="0.75" hidden="1" customHeight="1">
      <c r="A65" s="5"/>
      <c r="B65" s="5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13"/>
      <c r="P65" s="6"/>
      <c r="Q65" s="6"/>
    </row>
    <row r="66" spans="1:17" ht="14.25" customHeight="1" thickBot="1">
      <c r="A66" s="65"/>
      <c r="B66" s="65"/>
      <c r="C66" s="66"/>
      <c r="D66" s="66"/>
      <c r="E66" s="66"/>
      <c r="F66" s="66"/>
      <c r="G66" s="66"/>
      <c r="H66" s="66"/>
      <c r="I66" s="66" t="s">
        <v>62</v>
      </c>
      <c r="J66" s="66">
        <v>7862</v>
      </c>
      <c r="K66" s="66"/>
      <c r="L66" s="67"/>
      <c r="M66" s="68"/>
      <c r="N66" s="69"/>
      <c r="P66" s="6"/>
      <c r="Q66" s="6"/>
    </row>
    <row r="67" spans="1:17" ht="36" customHeight="1">
      <c r="N67" s="4" t="s">
        <v>63</v>
      </c>
      <c r="P67" s="6"/>
      <c r="Q67" s="6"/>
    </row>
    <row r="68" spans="1:17">
      <c r="P68" s="6"/>
      <c r="Q68" s="6"/>
    </row>
    <row r="69" spans="1:17">
      <c r="P69" s="6"/>
      <c r="Q69" s="6"/>
    </row>
    <row r="70" spans="1:17">
      <c r="P70" s="6"/>
      <c r="Q70" s="6"/>
    </row>
    <row r="71" spans="1:17">
      <c r="P71" s="6"/>
      <c r="Q71" s="6"/>
    </row>
    <row r="72" spans="1:17">
      <c r="P72" s="6"/>
      <c r="Q72" s="6"/>
    </row>
    <row r="73" spans="1:17">
      <c r="P73" s="6"/>
      <c r="Q73" s="6"/>
    </row>
    <row r="74" spans="1:17">
      <c r="P74" s="6"/>
      <c r="Q74" s="6"/>
    </row>
    <row r="75" spans="1:17">
      <c r="P75" s="6"/>
      <c r="Q75" s="6"/>
    </row>
    <row r="76" spans="1:17">
      <c r="P76" s="6"/>
      <c r="Q76" s="6"/>
    </row>
    <row r="77" spans="1:17">
      <c r="P77" s="6"/>
      <c r="Q77" s="6"/>
    </row>
    <row r="78" spans="1:17">
      <c r="P78" s="6"/>
      <c r="Q78" s="6"/>
    </row>
  </sheetData>
  <mergeCells count="100">
    <mergeCell ref="F57:G57"/>
    <mergeCell ref="B64:G64"/>
    <mergeCell ref="I64:N64"/>
    <mergeCell ref="B60:G60"/>
    <mergeCell ref="B61:G61"/>
    <mergeCell ref="I61:N61"/>
    <mergeCell ref="B62:G62"/>
    <mergeCell ref="I62:N62"/>
    <mergeCell ref="B63:G63"/>
    <mergeCell ref="I63:N63"/>
    <mergeCell ref="B58:G58"/>
    <mergeCell ref="I58:N58"/>
    <mergeCell ref="F51:G51"/>
    <mergeCell ref="F52:G52"/>
    <mergeCell ref="P54:Q54"/>
    <mergeCell ref="F55:G55"/>
    <mergeCell ref="F56:G56"/>
    <mergeCell ref="F53:G53"/>
    <mergeCell ref="F54:G54"/>
    <mergeCell ref="M47:N47"/>
    <mergeCell ref="C42:E42"/>
    <mergeCell ref="G42:I42"/>
    <mergeCell ref="K42:L42"/>
    <mergeCell ref="M42:N42"/>
    <mergeCell ref="K44:L44"/>
    <mergeCell ref="M44:N44"/>
    <mergeCell ref="M45:N45"/>
    <mergeCell ref="F46:G46"/>
    <mergeCell ref="M46:N46"/>
    <mergeCell ref="F48:G48"/>
    <mergeCell ref="F49:G49"/>
    <mergeCell ref="F50:G50"/>
    <mergeCell ref="C38:E38"/>
    <mergeCell ref="G38:I38"/>
    <mergeCell ref="F47:G47"/>
    <mergeCell ref="P42:Q42"/>
    <mergeCell ref="H43:I43"/>
    <mergeCell ref="M43:N43"/>
    <mergeCell ref="C39:E39"/>
    <mergeCell ref="G39:I39"/>
    <mergeCell ref="C40:E40"/>
    <mergeCell ref="G40:I40"/>
    <mergeCell ref="M40:N40"/>
    <mergeCell ref="C41:E41"/>
    <mergeCell ref="G41:I41"/>
    <mergeCell ref="M41:N41"/>
    <mergeCell ref="C35:E35"/>
    <mergeCell ref="G35:I35"/>
    <mergeCell ref="C36:E36"/>
    <mergeCell ref="G36:I36"/>
    <mergeCell ref="C37:E37"/>
    <mergeCell ref="G37:I37"/>
    <mergeCell ref="C32:E32"/>
    <mergeCell ref="G32:I32"/>
    <mergeCell ref="C33:E33"/>
    <mergeCell ref="G33:I33"/>
    <mergeCell ref="C34:E34"/>
    <mergeCell ref="G34:I34"/>
    <mergeCell ref="C30:E30"/>
    <mergeCell ref="G30:I30"/>
    <mergeCell ref="C31:E31"/>
    <mergeCell ref="G31:I31"/>
    <mergeCell ref="C29:E29"/>
    <mergeCell ref="G29:I29"/>
    <mergeCell ref="M27:N27"/>
    <mergeCell ref="C28:E28"/>
    <mergeCell ref="G28:I28"/>
    <mergeCell ref="F21:I21"/>
    <mergeCell ref="J21:K21"/>
    <mergeCell ref="L21:N21"/>
    <mergeCell ref="M24:N24"/>
    <mergeCell ref="F25:G25"/>
    <mergeCell ref="M25:N25"/>
    <mergeCell ref="F26:G26"/>
    <mergeCell ref="M26:N26"/>
    <mergeCell ref="B21:E21"/>
    <mergeCell ref="F23:G23"/>
    <mergeCell ref="F24:G24"/>
    <mergeCell ref="C27:E27"/>
    <mergeCell ref="G27:I27"/>
    <mergeCell ref="B13:N15"/>
    <mergeCell ref="G16:H16"/>
    <mergeCell ref="L16:M16"/>
    <mergeCell ref="B17:N17"/>
    <mergeCell ref="B18:C18"/>
    <mergeCell ref="E18:G18"/>
    <mergeCell ref="I18:J18"/>
    <mergeCell ref="L18:M18"/>
    <mergeCell ref="B19:N19"/>
    <mergeCell ref="B20:E20"/>
    <mergeCell ref="F20:I20"/>
    <mergeCell ref="J20:K20"/>
    <mergeCell ref="L20:N20"/>
    <mergeCell ref="B11:C11"/>
    <mergeCell ref="D11:N11"/>
    <mergeCell ref="M2:N2"/>
    <mergeCell ref="L3:M3"/>
    <mergeCell ref="L8:M8"/>
    <mergeCell ref="K9:L9"/>
    <mergeCell ref="M9:N9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95" orientation="portrait" r:id="rId1"/>
  <headerFooter alignWithMargins="0"/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8"/>
  <dimension ref="A1:V78"/>
  <sheetViews>
    <sheetView zoomScaleNormal="100" workbookViewId="0">
      <selection activeCell="G27" sqref="G27:I27"/>
    </sheetView>
  </sheetViews>
  <sheetFormatPr baseColWidth="10" defaultColWidth="6.7109375" defaultRowHeight="11.25"/>
  <cols>
    <col min="1" max="1" width="0.42578125" style="4" customWidth="1"/>
    <col min="2" max="2" width="6.7109375" style="4" customWidth="1"/>
    <col min="3" max="3" width="8.140625" style="4" customWidth="1"/>
    <col min="4" max="6" width="6.7109375" style="4" customWidth="1"/>
    <col min="7" max="7" width="6.28515625" style="4" customWidth="1"/>
    <col min="8" max="8" width="3.28515625" style="4" customWidth="1"/>
    <col min="9" max="9" width="7.7109375" style="4" customWidth="1"/>
    <col min="10" max="10" width="9.5703125" style="4" customWidth="1"/>
    <col min="11" max="11" width="4" style="4" customWidth="1"/>
    <col min="12" max="12" width="7" style="4" customWidth="1"/>
    <col min="13" max="13" width="5.28515625" style="4" bestFit="1" customWidth="1"/>
    <col min="14" max="14" width="16.28515625" style="4" customWidth="1"/>
    <col min="15" max="15" width="8.140625" style="4" bestFit="1" customWidth="1"/>
    <col min="16" max="16" width="9.28515625" style="4" bestFit="1" customWidth="1"/>
    <col min="17" max="17" width="10.28515625" style="4" bestFit="1" customWidth="1"/>
    <col min="18" max="16384" width="6.7109375" style="4"/>
  </cols>
  <sheetData>
    <row r="1" spans="1:22">
      <c r="A1" s="1"/>
      <c r="B1" s="1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</row>
    <row r="2" spans="1:22">
      <c r="A2" s="5"/>
      <c r="B2" s="5"/>
      <c r="C2" s="6"/>
      <c r="D2" s="6"/>
      <c r="E2" s="6"/>
      <c r="F2" s="6"/>
      <c r="G2" s="6"/>
      <c r="H2" s="6"/>
      <c r="I2" s="6"/>
      <c r="J2" s="6"/>
      <c r="K2" s="6"/>
      <c r="L2" s="7" t="s">
        <v>0</v>
      </c>
      <c r="M2" s="198">
        <v>5</v>
      </c>
      <c r="N2" s="200"/>
    </row>
    <row r="3" spans="1:22">
      <c r="A3" s="5"/>
      <c r="B3" s="5"/>
      <c r="C3" s="6"/>
      <c r="D3" s="6"/>
      <c r="E3" s="6"/>
      <c r="F3" s="6"/>
      <c r="G3" s="6"/>
      <c r="H3" s="6"/>
      <c r="I3" s="6"/>
      <c r="J3" s="6"/>
      <c r="K3" s="6"/>
      <c r="L3" s="179" t="s">
        <v>1</v>
      </c>
      <c r="M3" s="213"/>
      <c r="N3" s="8">
        <v>7862</v>
      </c>
    </row>
    <row r="4" spans="1:22">
      <c r="A4" s="5"/>
      <c r="B4" s="5"/>
      <c r="C4" s="6"/>
      <c r="D4" s="6"/>
      <c r="E4" s="6"/>
      <c r="F4" s="6"/>
      <c r="G4" s="6"/>
      <c r="H4" s="6"/>
      <c r="I4" s="6"/>
      <c r="J4" s="6"/>
      <c r="K4" s="6"/>
      <c r="L4" s="73"/>
      <c r="M4" s="73"/>
      <c r="N4" s="10" t="s">
        <v>2</v>
      </c>
    </row>
    <row r="5" spans="1:22">
      <c r="A5" s="5"/>
      <c r="B5" s="5"/>
      <c r="C5" s="6"/>
      <c r="D5" s="6"/>
      <c r="E5" s="6"/>
      <c r="F5" s="6"/>
      <c r="G5" s="11"/>
      <c r="H5" s="6"/>
      <c r="I5" s="6"/>
      <c r="J5" s="6"/>
      <c r="K5" s="6"/>
      <c r="L5" s="73" t="s">
        <v>3</v>
      </c>
      <c r="M5" s="73"/>
      <c r="N5" s="12"/>
    </row>
    <row r="6" spans="1:22">
      <c r="A6" s="5"/>
      <c r="B6" s="5"/>
      <c r="C6" s="6"/>
      <c r="D6" s="6"/>
      <c r="E6" s="6"/>
      <c r="F6" s="6"/>
      <c r="G6" s="11" t="s">
        <v>4</v>
      </c>
      <c r="H6" s="6"/>
      <c r="I6" s="6"/>
      <c r="J6" s="6"/>
      <c r="K6" s="6"/>
      <c r="L6" s="6"/>
      <c r="M6" s="6"/>
      <c r="N6" s="13"/>
    </row>
    <row r="7" spans="1:22">
      <c r="A7" s="5"/>
      <c r="B7" s="5"/>
      <c r="C7" s="6"/>
      <c r="D7" s="6"/>
      <c r="E7" s="6"/>
      <c r="F7" s="11"/>
      <c r="G7" s="11"/>
      <c r="H7" s="6"/>
      <c r="I7" s="6"/>
      <c r="J7" s="6"/>
      <c r="K7" s="6"/>
      <c r="L7" s="6"/>
      <c r="M7" s="6"/>
      <c r="N7" s="13"/>
    </row>
    <row r="8" spans="1:22" ht="12" thickBot="1">
      <c r="A8" s="5"/>
      <c r="B8" s="5"/>
      <c r="C8" s="6"/>
      <c r="D8" s="6"/>
      <c r="E8" s="6"/>
      <c r="F8" s="6"/>
      <c r="G8" s="6" t="s">
        <v>5</v>
      </c>
      <c r="H8" s="6"/>
      <c r="I8" s="6"/>
      <c r="J8" s="14">
        <v>14</v>
      </c>
      <c r="K8" s="71" t="s">
        <v>6</v>
      </c>
      <c r="L8" s="147" t="s">
        <v>64</v>
      </c>
      <c r="M8" s="147"/>
      <c r="N8" s="13">
        <v>2019</v>
      </c>
    </row>
    <row r="9" spans="1:22">
      <c r="A9" s="5"/>
      <c r="B9" s="5"/>
      <c r="C9" s="6"/>
      <c r="D9" s="6"/>
      <c r="E9" s="6"/>
      <c r="F9" s="6"/>
      <c r="G9" s="6"/>
      <c r="H9" s="6"/>
      <c r="I9" s="6"/>
      <c r="J9" s="6"/>
      <c r="K9" s="143" t="s">
        <v>7</v>
      </c>
      <c r="L9" s="143"/>
      <c r="M9" s="172">
        <f>M46</f>
        <v>6717.2</v>
      </c>
      <c r="N9" s="173"/>
    </row>
    <row r="10" spans="1:22" ht="13.5" customHeight="1">
      <c r="A10" s="5"/>
      <c r="B10" s="5" t="s">
        <v>8</v>
      </c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13"/>
    </row>
    <row r="11" spans="1:22">
      <c r="A11" s="76"/>
      <c r="B11" s="214">
        <f>$M$9</f>
        <v>6717.2</v>
      </c>
      <c r="C11" s="215"/>
      <c r="D11" s="216" t="s">
        <v>90</v>
      </c>
      <c r="E11" s="216"/>
      <c r="F11" s="216"/>
      <c r="G11" s="216"/>
      <c r="H11" s="216"/>
      <c r="I11" s="216"/>
      <c r="J11" s="216"/>
      <c r="K11" s="216"/>
      <c r="L11" s="216"/>
      <c r="M11" s="216"/>
      <c r="N11" s="217"/>
    </row>
    <row r="12" spans="1:22">
      <c r="A12" s="5"/>
      <c r="B12" s="5" t="s">
        <v>9</v>
      </c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13"/>
      <c r="P12" s="4" t="s">
        <v>10</v>
      </c>
      <c r="T12" s="4" t="s">
        <v>11</v>
      </c>
    </row>
    <row r="13" spans="1:22" ht="12.75" customHeight="1">
      <c r="A13" s="5"/>
      <c r="B13" s="206" t="s">
        <v>86</v>
      </c>
      <c r="C13" s="207"/>
      <c r="D13" s="207"/>
      <c r="E13" s="207"/>
      <c r="F13" s="207"/>
      <c r="G13" s="207"/>
      <c r="H13" s="207"/>
      <c r="I13" s="207"/>
      <c r="J13" s="207"/>
      <c r="K13" s="207"/>
      <c r="L13" s="207"/>
      <c r="M13" s="207"/>
      <c r="N13" s="208"/>
    </row>
    <row r="14" spans="1:22">
      <c r="A14" s="5"/>
      <c r="B14" s="206"/>
      <c r="C14" s="207"/>
      <c r="D14" s="207"/>
      <c r="E14" s="207"/>
      <c r="F14" s="207"/>
      <c r="G14" s="207"/>
      <c r="H14" s="207"/>
      <c r="I14" s="207"/>
      <c r="J14" s="207"/>
      <c r="K14" s="207"/>
      <c r="L14" s="207"/>
      <c r="M14" s="207"/>
      <c r="N14" s="208"/>
      <c r="V14" s="4" t="s">
        <v>11</v>
      </c>
    </row>
    <row r="15" spans="1:22">
      <c r="A15" s="5"/>
      <c r="B15" s="206"/>
      <c r="C15" s="207"/>
      <c r="D15" s="207"/>
      <c r="E15" s="207"/>
      <c r="F15" s="207"/>
      <c r="G15" s="207"/>
      <c r="H15" s="207"/>
      <c r="I15" s="207"/>
      <c r="J15" s="207"/>
      <c r="K15" s="207"/>
      <c r="L15" s="207"/>
      <c r="M15" s="207"/>
      <c r="N15" s="208"/>
    </row>
    <row r="16" spans="1:22">
      <c r="A16" s="5"/>
      <c r="B16" s="5" t="s">
        <v>12</v>
      </c>
      <c r="C16" s="6"/>
      <c r="D16" s="6"/>
      <c r="E16" s="74">
        <v>15</v>
      </c>
      <c r="F16" s="71" t="s">
        <v>6</v>
      </c>
      <c r="G16" s="147" t="s">
        <v>64</v>
      </c>
      <c r="H16" s="147"/>
      <c r="I16" s="71" t="s">
        <v>13</v>
      </c>
      <c r="J16" s="74">
        <v>17</v>
      </c>
      <c r="K16" s="71" t="s">
        <v>14</v>
      </c>
      <c r="L16" s="147" t="s">
        <v>15</v>
      </c>
      <c r="M16" s="147"/>
      <c r="N16" s="13">
        <v>2019</v>
      </c>
      <c r="P16" s="19"/>
    </row>
    <row r="17" spans="1:22" ht="12" thickBot="1">
      <c r="A17" s="5"/>
      <c r="B17" s="192">
        <v>27</v>
      </c>
      <c r="C17" s="193"/>
      <c r="D17" s="193"/>
      <c r="E17" s="193"/>
      <c r="F17" s="193"/>
      <c r="G17" s="193"/>
      <c r="H17" s="193"/>
      <c r="I17" s="193"/>
      <c r="J17" s="193"/>
      <c r="K17" s="193"/>
      <c r="L17" s="193"/>
      <c r="M17" s="193"/>
      <c r="N17" s="194"/>
    </row>
    <row r="18" spans="1:22" ht="12" thickBot="1">
      <c r="A18" s="5"/>
      <c r="B18" s="142" t="s">
        <v>16</v>
      </c>
      <c r="C18" s="209"/>
      <c r="D18" s="20"/>
      <c r="E18" s="210" t="s">
        <v>17</v>
      </c>
      <c r="F18" s="211"/>
      <c r="G18" s="212"/>
      <c r="H18" s="20" t="s">
        <v>18</v>
      </c>
      <c r="I18" s="210" t="s">
        <v>19</v>
      </c>
      <c r="J18" s="212"/>
      <c r="K18" s="20"/>
      <c r="L18" s="210" t="s">
        <v>20</v>
      </c>
      <c r="M18" s="212"/>
      <c r="N18" s="20"/>
      <c r="V18" s="4" t="s">
        <v>11</v>
      </c>
    </row>
    <row r="19" spans="1:22">
      <c r="A19" s="5"/>
      <c r="B19" s="192" t="s">
        <v>3</v>
      </c>
      <c r="C19" s="193"/>
      <c r="D19" s="193"/>
      <c r="E19" s="193"/>
      <c r="F19" s="193"/>
      <c r="G19" s="193"/>
      <c r="H19" s="193"/>
      <c r="I19" s="193"/>
      <c r="J19" s="193"/>
      <c r="K19" s="193"/>
      <c r="L19" s="193"/>
      <c r="M19" s="193"/>
      <c r="N19" s="194"/>
      <c r="Q19" s="4" t="s">
        <v>11</v>
      </c>
    </row>
    <row r="20" spans="1:22" ht="12.75" customHeight="1">
      <c r="A20" s="5"/>
      <c r="B20" s="195"/>
      <c r="C20" s="196"/>
      <c r="D20" s="196"/>
      <c r="E20" s="197"/>
      <c r="F20" s="198"/>
      <c r="G20" s="174"/>
      <c r="H20" s="174"/>
      <c r="I20" s="199"/>
      <c r="J20" s="198"/>
      <c r="K20" s="199"/>
      <c r="L20" s="198"/>
      <c r="M20" s="174"/>
      <c r="N20" s="200"/>
      <c r="Q20" s="4" t="s">
        <v>11</v>
      </c>
    </row>
    <row r="21" spans="1:22">
      <c r="A21" s="5"/>
      <c r="B21" s="201" t="s">
        <v>21</v>
      </c>
      <c r="C21" s="202"/>
      <c r="D21" s="202"/>
      <c r="E21" s="203"/>
      <c r="F21" s="204" t="s">
        <v>22</v>
      </c>
      <c r="G21" s="202"/>
      <c r="H21" s="202"/>
      <c r="I21" s="203"/>
      <c r="J21" s="204" t="s">
        <v>23</v>
      </c>
      <c r="K21" s="203"/>
      <c r="L21" s="204" t="s">
        <v>24</v>
      </c>
      <c r="M21" s="202"/>
      <c r="N21" s="205"/>
    </row>
    <row r="22" spans="1:22">
      <c r="A22" s="5"/>
      <c r="B22" s="22" t="s">
        <v>25</v>
      </c>
      <c r="C22" s="6"/>
      <c r="D22" s="6"/>
      <c r="E22" s="11"/>
      <c r="F22" s="6"/>
      <c r="G22" s="6"/>
      <c r="H22" s="6"/>
      <c r="I22" s="6"/>
      <c r="J22" s="6"/>
      <c r="K22" s="6"/>
      <c r="L22" s="6"/>
      <c r="M22" s="6"/>
      <c r="N22" s="13"/>
    </row>
    <row r="23" spans="1:22">
      <c r="A23" s="5"/>
      <c r="B23" s="5"/>
      <c r="C23" s="6" t="s">
        <v>26</v>
      </c>
      <c r="D23" s="6"/>
      <c r="E23" s="71"/>
      <c r="F23" s="147" t="s">
        <v>27</v>
      </c>
      <c r="G23" s="147"/>
      <c r="H23" s="6"/>
      <c r="I23" s="6"/>
      <c r="J23" s="11"/>
      <c r="K23" s="6"/>
      <c r="L23" s="6"/>
      <c r="M23" s="6"/>
      <c r="N23" s="13"/>
    </row>
    <row r="24" spans="1:22">
      <c r="A24" s="5"/>
      <c r="B24" s="5" t="s">
        <v>28</v>
      </c>
      <c r="C24" s="6"/>
      <c r="D24" s="23">
        <v>2</v>
      </c>
      <c r="E24" s="71" t="s">
        <v>29</v>
      </c>
      <c r="F24" s="168">
        <v>2000</v>
      </c>
      <c r="G24" s="184"/>
      <c r="H24" s="6" t="s">
        <v>30</v>
      </c>
      <c r="I24" s="6"/>
      <c r="J24" s="24"/>
      <c r="K24" s="6"/>
      <c r="L24" s="6"/>
      <c r="M24" s="185"/>
      <c r="N24" s="186"/>
    </row>
    <row r="25" spans="1:22">
      <c r="A25" s="5"/>
      <c r="B25" s="5" t="s">
        <v>28</v>
      </c>
      <c r="C25" s="6"/>
      <c r="D25" s="23">
        <v>1</v>
      </c>
      <c r="E25" s="71" t="s">
        <v>29</v>
      </c>
      <c r="F25" s="187">
        <v>1200</v>
      </c>
      <c r="G25" s="187"/>
      <c r="H25" s="6" t="s">
        <v>31</v>
      </c>
      <c r="I25" s="6"/>
      <c r="J25" s="11"/>
      <c r="K25" s="6" t="s">
        <v>32</v>
      </c>
      <c r="L25" s="6"/>
      <c r="M25" s="188">
        <f>D24*F24+D25*F25</f>
        <v>5200</v>
      </c>
      <c r="N25" s="188"/>
    </row>
    <row r="26" spans="1:22">
      <c r="A26" s="5"/>
      <c r="B26" s="22" t="s">
        <v>33</v>
      </c>
      <c r="C26" s="6"/>
      <c r="D26" s="25"/>
      <c r="E26" s="71"/>
      <c r="F26" s="189"/>
      <c r="G26" s="189"/>
      <c r="H26" s="6"/>
      <c r="I26" s="6"/>
      <c r="J26" s="6"/>
      <c r="K26" s="6"/>
      <c r="L26" s="6"/>
      <c r="M26" s="190"/>
      <c r="N26" s="191"/>
    </row>
    <row r="27" spans="1:22" ht="12">
      <c r="A27" s="5"/>
      <c r="B27" s="5" t="s">
        <v>6</v>
      </c>
      <c r="C27" s="147" t="s">
        <v>34</v>
      </c>
      <c r="D27" s="147"/>
      <c r="E27" s="147"/>
      <c r="F27" s="71" t="s">
        <v>29</v>
      </c>
      <c r="G27" s="147" t="s">
        <v>67</v>
      </c>
      <c r="H27" s="147"/>
      <c r="I27" s="147"/>
      <c r="J27" s="27">
        <v>299</v>
      </c>
      <c r="K27" s="6" t="s">
        <v>35</v>
      </c>
      <c r="L27" s="6"/>
      <c r="M27" s="182"/>
      <c r="N27" s="183"/>
    </row>
    <row r="28" spans="1:22">
      <c r="A28" s="5"/>
      <c r="B28" s="5" t="s">
        <v>6</v>
      </c>
      <c r="C28" s="147" t="s">
        <v>66</v>
      </c>
      <c r="D28" s="147"/>
      <c r="E28" s="147"/>
      <c r="F28" s="28" t="s">
        <v>29</v>
      </c>
      <c r="G28" s="147" t="s">
        <v>67</v>
      </c>
      <c r="H28" s="147"/>
      <c r="I28" s="147"/>
      <c r="J28" s="27">
        <v>8</v>
      </c>
      <c r="K28" s="6" t="s">
        <v>35</v>
      </c>
      <c r="L28" s="6"/>
      <c r="M28" s="6"/>
      <c r="N28" s="29"/>
    </row>
    <row r="29" spans="1:22">
      <c r="A29" s="5"/>
      <c r="B29" s="5" t="s">
        <v>6</v>
      </c>
      <c r="C29" s="147" t="s">
        <v>66</v>
      </c>
      <c r="D29" s="147"/>
      <c r="E29" s="147"/>
      <c r="F29" s="71" t="s">
        <v>29</v>
      </c>
      <c r="G29" s="147" t="s">
        <v>87</v>
      </c>
      <c r="H29" s="147"/>
      <c r="I29" s="147"/>
      <c r="J29" s="27">
        <v>260</v>
      </c>
      <c r="K29" s="6" t="s">
        <v>35</v>
      </c>
      <c r="L29" s="6"/>
      <c r="M29" s="6"/>
      <c r="N29" s="13"/>
    </row>
    <row r="30" spans="1:22">
      <c r="A30" s="5"/>
      <c r="B30" s="5" t="s">
        <v>6</v>
      </c>
      <c r="C30" s="147" t="s">
        <v>36</v>
      </c>
      <c r="D30" s="147"/>
      <c r="E30" s="147"/>
      <c r="F30" s="28" t="s">
        <v>29</v>
      </c>
      <c r="G30" s="147" t="s">
        <v>36</v>
      </c>
      <c r="H30" s="147"/>
      <c r="I30" s="147"/>
      <c r="J30" s="27">
        <v>100</v>
      </c>
      <c r="K30" s="6" t="s">
        <v>35</v>
      </c>
      <c r="L30" s="6"/>
      <c r="M30" s="6"/>
      <c r="N30" s="13"/>
    </row>
    <row r="31" spans="1:22" ht="11.25" customHeight="1">
      <c r="A31" s="5"/>
      <c r="B31" s="5" t="s">
        <v>6</v>
      </c>
      <c r="C31" s="147"/>
      <c r="D31" s="147"/>
      <c r="E31" s="147"/>
      <c r="F31" s="71" t="s">
        <v>29</v>
      </c>
      <c r="G31" s="147"/>
      <c r="H31" s="147"/>
      <c r="I31" s="147"/>
      <c r="J31" s="27"/>
      <c r="K31" s="6" t="s">
        <v>35</v>
      </c>
      <c r="L31" s="6"/>
      <c r="M31" s="6"/>
      <c r="N31" s="13"/>
    </row>
    <row r="32" spans="1:22">
      <c r="A32" s="5"/>
      <c r="B32" s="5" t="s">
        <v>6</v>
      </c>
      <c r="C32" s="147"/>
      <c r="D32" s="147"/>
      <c r="E32" s="147"/>
      <c r="F32" s="28" t="s">
        <v>29</v>
      </c>
      <c r="G32" s="147"/>
      <c r="H32" s="147"/>
      <c r="I32" s="147"/>
      <c r="J32" s="27"/>
      <c r="K32" s="6" t="s">
        <v>35</v>
      </c>
      <c r="L32" s="6"/>
      <c r="M32" s="6"/>
      <c r="N32" s="13"/>
    </row>
    <row r="33" spans="1:18" ht="11.25" customHeight="1">
      <c r="A33" s="5"/>
      <c r="B33" s="5" t="s">
        <v>6</v>
      </c>
      <c r="C33" s="174"/>
      <c r="D33" s="174"/>
      <c r="E33" s="174"/>
      <c r="F33" s="28" t="s">
        <v>29</v>
      </c>
      <c r="G33" s="174"/>
      <c r="H33" s="174"/>
      <c r="I33" s="174"/>
      <c r="J33" s="30"/>
      <c r="K33" s="6" t="s">
        <v>35</v>
      </c>
      <c r="L33" s="6"/>
      <c r="M33" s="6"/>
      <c r="N33" s="13"/>
    </row>
    <row r="34" spans="1:18">
      <c r="A34" s="5"/>
      <c r="B34" s="5" t="s">
        <v>6</v>
      </c>
      <c r="C34" s="147"/>
      <c r="D34" s="147"/>
      <c r="E34" s="147"/>
      <c r="F34" s="28" t="s">
        <v>29</v>
      </c>
      <c r="G34" s="147"/>
      <c r="H34" s="147"/>
      <c r="I34" s="147"/>
      <c r="J34" s="27"/>
      <c r="K34" s="6" t="s">
        <v>35</v>
      </c>
      <c r="L34" s="6"/>
      <c r="M34" s="6"/>
      <c r="N34" s="13"/>
    </row>
    <row r="35" spans="1:18">
      <c r="A35" s="5"/>
      <c r="B35" s="5"/>
      <c r="C35" s="174"/>
      <c r="D35" s="174"/>
      <c r="E35" s="174"/>
      <c r="F35" s="28" t="s">
        <v>29</v>
      </c>
      <c r="G35" s="174"/>
      <c r="H35" s="174"/>
      <c r="I35" s="174"/>
      <c r="J35" s="31"/>
      <c r="K35" s="6" t="s">
        <v>35</v>
      </c>
      <c r="L35" s="6"/>
      <c r="M35" s="6"/>
      <c r="N35" s="13"/>
    </row>
    <row r="36" spans="1:18">
      <c r="A36" s="5"/>
      <c r="B36" s="5"/>
      <c r="C36" s="174"/>
      <c r="D36" s="174"/>
      <c r="E36" s="174"/>
      <c r="F36" s="71" t="s">
        <v>29</v>
      </c>
      <c r="G36" s="174"/>
      <c r="H36" s="174"/>
      <c r="I36" s="174"/>
      <c r="J36" s="31"/>
      <c r="K36" s="6" t="s">
        <v>35</v>
      </c>
      <c r="L36" s="6"/>
      <c r="M36" s="6"/>
      <c r="N36" s="13"/>
    </row>
    <row r="37" spans="1:18">
      <c r="A37" s="5"/>
      <c r="B37" s="5"/>
      <c r="C37" s="174"/>
      <c r="D37" s="174"/>
      <c r="E37" s="174"/>
      <c r="F37" s="71" t="s">
        <v>29</v>
      </c>
      <c r="G37" s="174"/>
      <c r="H37" s="174"/>
      <c r="I37" s="174"/>
      <c r="J37" s="31"/>
      <c r="K37" s="6" t="s">
        <v>35</v>
      </c>
      <c r="L37" s="6"/>
      <c r="M37" s="6"/>
      <c r="N37" s="13"/>
    </row>
    <row r="38" spans="1:18">
      <c r="A38" s="5"/>
      <c r="B38" s="5"/>
      <c r="C38" s="174"/>
      <c r="D38" s="174"/>
      <c r="E38" s="174"/>
      <c r="F38" s="71" t="s">
        <v>29</v>
      </c>
      <c r="G38" s="174"/>
      <c r="H38" s="174"/>
      <c r="I38" s="174"/>
      <c r="J38" s="31"/>
      <c r="K38" s="6" t="s">
        <v>35</v>
      </c>
      <c r="L38" s="6"/>
      <c r="M38" s="6"/>
      <c r="N38" s="13"/>
    </row>
    <row r="39" spans="1:18">
      <c r="A39" s="5"/>
      <c r="B39" s="5"/>
      <c r="C39" s="174"/>
      <c r="D39" s="174"/>
      <c r="E39" s="174"/>
      <c r="F39" s="71" t="s">
        <v>29</v>
      </c>
      <c r="G39" s="174"/>
      <c r="H39" s="174"/>
      <c r="I39" s="174"/>
      <c r="J39" s="31"/>
      <c r="K39" s="6" t="s">
        <v>35</v>
      </c>
      <c r="L39" s="6"/>
      <c r="M39" s="32"/>
      <c r="N39" s="33"/>
    </row>
    <row r="40" spans="1:18">
      <c r="A40" s="5"/>
      <c r="B40" s="5"/>
      <c r="C40" s="174"/>
      <c r="D40" s="174"/>
      <c r="E40" s="174"/>
      <c r="F40" s="71" t="s">
        <v>29</v>
      </c>
      <c r="G40" s="174"/>
      <c r="H40" s="174"/>
      <c r="I40" s="174"/>
      <c r="J40" s="31"/>
      <c r="K40" s="6" t="s">
        <v>35</v>
      </c>
      <c r="L40" s="77"/>
      <c r="M40" s="180">
        <f>M25</f>
        <v>5200</v>
      </c>
      <c r="N40" s="181"/>
    </row>
    <row r="41" spans="1:18">
      <c r="A41" s="5"/>
      <c r="B41" s="5"/>
      <c r="C41" s="174"/>
      <c r="D41" s="174"/>
      <c r="E41" s="174"/>
      <c r="F41" s="71" t="s">
        <v>29</v>
      </c>
      <c r="G41" s="174"/>
      <c r="H41" s="174"/>
      <c r="I41" s="174"/>
      <c r="J41" s="31"/>
      <c r="K41" s="35"/>
      <c r="L41" s="36" t="s">
        <v>37</v>
      </c>
      <c r="M41" s="177">
        <v>1</v>
      </c>
      <c r="N41" s="178"/>
      <c r="R41" s="4" t="s">
        <v>38</v>
      </c>
    </row>
    <row r="42" spans="1:18">
      <c r="A42" s="5"/>
      <c r="B42" s="5"/>
      <c r="C42" s="174"/>
      <c r="D42" s="174"/>
      <c r="E42" s="174"/>
      <c r="F42" s="6"/>
      <c r="G42" s="174"/>
      <c r="H42" s="174"/>
      <c r="I42" s="174"/>
      <c r="J42" s="31"/>
      <c r="K42" s="175" t="s">
        <v>39</v>
      </c>
      <c r="L42" s="176"/>
      <c r="M42" s="177">
        <f>225*2</f>
        <v>450</v>
      </c>
      <c r="N42" s="178"/>
      <c r="P42" s="143"/>
      <c r="Q42" s="143"/>
    </row>
    <row r="43" spans="1:18">
      <c r="A43" s="5"/>
      <c r="B43" s="37"/>
      <c r="C43" s="38" t="s">
        <v>40</v>
      </c>
      <c r="D43" s="39"/>
      <c r="E43" s="39"/>
      <c r="F43" s="39"/>
      <c r="G43" s="40"/>
      <c r="H43" s="179"/>
      <c r="I43" s="179"/>
      <c r="J43" s="41">
        <f>SUM(J27:J42)</f>
        <v>667</v>
      </c>
      <c r="K43" s="42"/>
      <c r="L43" s="72" t="s">
        <v>33</v>
      </c>
      <c r="M43" s="168">
        <f>J43*J44</f>
        <v>1067.2</v>
      </c>
      <c r="N43" s="169"/>
      <c r="P43" s="44"/>
      <c r="Q43" s="6"/>
    </row>
    <row r="44" spans="1:18">
      <c r="A44" s="5"/>
      <c r="B44" s="5"/>
      <c r="C44" s="7"/>
      <c r="D44" s="6"/>
      <c r="E44" s="6"/>
      <c r="F44" s="6"/>
      <c r="G44" s="45"/>
      <c r="I44" s="73" t="s">
        <v>41</v>
      </c>
      <c r="J44" s="46">
        <v>1.6</v>
      </c>
      <c r="K44" s="166" t="s">
        <v>42</v>
      </c>
      <c r="L44" s="167"/>
      <c r="M44" s="168"/>
      <c r="N44" s="169"/>
      <c r="P44" s="44"/>
      <c r="Q44" s="6"/>
    </row>
    <row r="45" spans="1:18">
      <c r="A45" s="5"/>
      <c r="B45" s="5"/>
      <c r="C45" s="7"/>
      <c r="D45" s="6"/>
      <c r="E45" s="6"/>
      <c r="F45" s="6"/>
      <c r="G45" s="45"/>
      <c r="H45" s="47"/>
      <c r="I45" s="47"/>
      <c r="J45" s="42"/>
      <c r="K45" s="42"/>
      <c r="L45" s="72" t="s">
        <v>43</v>
      </c>
      <c r="M45" s="170"/>
      <c r="N45" s="171"/>
      <c r="P45" s="44"/>
      <c r="Q45" s="6"/>
    </row>
    <row r="46" spans="1:18">
      <c r="A46" s="5"/>
      <c r="B46" s="5" t="s">
        <v>44</v>
      </c>
      <c r="C46" s="6"/>
      <c r="D46" s="6"/>
      <c r="E46" s="77"/>
      <c r="F46" s="164">
        <v>0</v>
      </c>
      <c r="G46" s="165"/>
      <c r="H46" s="72"/>
      <c r="I46" s="72"/>
      <c r="J46" s="72"/>
      <c r="K46" s="6" t="s">
        <v>45</v>
      </c>
      <c r="L46" s="77"/>
      <c r="M46" s="172">
        <f>M43+M42+M40+M44+M45</f>
        <v>6717.2</v>
      </c>
      <c r="N46" s="173"/>
      <c r="O46" s="48"/>
      <c r="P46" s="44"/>
      <c r="Q46" s="11"/>
    </row>
    <row r="47" spans="1:18">
      <c r="A47" s="5"/>
      <c r="B47" s="5" t="s">
        <v>46</v>
      </c>
      <c r="C47" s="6"/>
      <c r="D47" s="6"/>
      <c r="E47" s="77"/>
      <c r="F47" s="152">
        <v>0</v>
      </c>
      <c r="G47" s="153"/>
      <c r="H47" s="72"/>
      <c r="I47" s="72"/>
      <c r="J47" s="72"/>
      <c r="K47" s="6" t="s">
        <v>47</v>
      </c>
      <c r="L47" s="77"/>
      <c r="M47" s="172"/>
      <c r="N47" s="173"/>
      <c r="P47" s="44"/>
      <c r="Q47" s="11"/>
    </row>
    <row r="48" spans="1:18">
      <c r="A48" s="5"/>
      <c r="B48" s="5" t="s">
        <v>48</v>
      </c>
      <c r="C48" s="6"/>
      <c r="D48" s="6"/>
      <c r="E48" s="77"/>
      <c r="F48" s="162">
        <f>SUM(F46:G47)</f>
        <v>0</v>
      </c>
      <c r="G48" s="163"/>
      <c r="H48" s="72"/>
      <c r="I48" s="72"/>
      <c r="J48" s="72"/>
      <c r="K48" s="6"/>
      <c r="L48" s="77"/>
      <c r="M48" s="49"/>
      <c r="N48" s="50"/>
      <c r="P48" s="44"/>
      <c r="Q48" s="51"/>
    </row>
    <row r="49" spans="1:17">
      <c r="A49" s="5"/>
      <c r="B49" s="5" t="s">
        <v>49</v>
      </c>
      <c r="C49" s="6"/>
      <c r="D49" s="6"/>
      <c r="E49" s="77"/>
      <c r="F49" s="152">
        <v>0</v>
      </c>
      <c r="G49" s="153"/>
      <c r="H49" s="72"/>
      <c r="I49" s="72"/>
      <c r="J49" s="72"/>
      <c r="K49" s="6"/>
      <c r="L49" s="77"/>
      <c r="M49" s="49"/>
      <c r="N49" s="50"/>
      <c r="P49" s="44"/>
      <c r="Q49" s="11"/>
    </row>
    <row r="50" spans="1:17">
      <c r="A50" s="5"/>
      <c r="B50" s="5" t="s">
        <v>48</v>
      </c>
      <c r="C50" s="6"/>
      <c r="D50" s="6"/>
      <c r="E50" s="77"/>
      <c r="F50" s="162">
        <f>SUM(F48:G49)</f>
        <v>0</v>
      </c>
      <c r="G50" s="163"/>
      <c r="H50" s="72"/>
      <c r="I50" s="72"/>
      <c r="J50" s="72"/>
      <c r="K50" s="6"/>
      <c r="L50" s="77"/>
      <c r="M50" s="49"/>
      <c r="N50" s="50"/>
      <c r="P50" s="44"/>
      <c r="Q50" s="11"/>
    </row>
    <row r="51" spans="1:17">
      <c r="A51" s="5"/>
      <c r="B51" s="5" t="s">
        <v>33</v>
      </c>
      <c r="C51" s="6"/>
      <c r="D51" s="6"/>
      <c r="E51" s="77"/>
      <c r="F51" s="164">
        <v>0</v>
      </c>
      <c r="G51" s="165"/>
      <c r="H51" s="6"/>
      <c r="I51" s="52" t="s">
        <v>50</v>
      </c>
      <c r="J51" s="39"/>
      <c r="K51" s="39"/>
      <c r="L51" s="39"/>
      <c r="M51" s="39"/>
      <c r="N51" s="53"/>
      <c r="P51" s="44"/>
      <c r="Q51" s="11"/>
    </row>
    <row r="52" spans="1:17">
      <c r="A52" s="5"/>
      <c r="B52" s="5" t="s">
        <v>51</v>
      </c>
      <c r="C52" s="6"/>
      <c r="D52" s="6"/>
      <c r="E52" s="77"/>
      <c r="F52" s="152">
        <v>0</v>
      </c>
      <c r="G52" s="153"/>
      <c r="H52" s="6"/>
      <c r="I52" s="54"/>
      <c r="J52" s="55"/>
      <c r="K52" s="55"/>
      <c r="L52" s="55"/>
      <c r="M52" s="55"/>
      <c r="N52" s="56"/>
      <c r="P52" s="6"/>
      <c r="Q52" s="6"/>
    </row>
    <row r="53" spans="1:17">
      <c r="A53" s="5"/>
      <c r="B53" s="5" t="s">
        <v>43</v>
      </c>
      <c r="C53" s="6"/>
      <c r="D53" s="6"/>
      <c r="E53" s="77" t="s">
        <v>52</v>
      </c>
      <c r="F53" s="152">
        <v>0</v>
      </c>
      <c r="G53" s="153"/>
      <c r="H53" s="6"/>
      <c r="I53" s="54"/>
      <c r="J53" s="55"/>
      <c r="K53" s="55"/>
      <c r="L53" s="55"/>
      <c r="M53" s="55"/>
      <c r="N53" s="56"/>
      <c r="P53" s="6"/>
      <c r="Q53" s="6"/>
    </row>
    <row r="54" spans="1:17">
      <c r="A54" s="5"/>
      <c r="B54" s="5" t="s">
        <v>53</v>
      </c>
      <c r="C54" s="6"/>
      <c r="D54" s="6"/>
      <c r="E54" s="77"/>
      <c r="F54" s="152">
        <v>0</v>
      </c>
      <c r="G54" s="153"/>
      <c r="H54" s="57"/>
      <c r="I54" s="54"/>
      <c r="J54" s="55"/>
      <c r="K54" s="55"/>
      <c r="L54" s="55"/>
      <c r="M54" s="55"/>
      <c r="N54" s="56"/>
      <c r="P54" s="143"/>
      <c r="Q54" s="143"/>
    </row>
    <row r="55" spans="1:17">
      <c r="A55" s="5"/>
      <c r="B55" s="5" t="s">
        <v>47</v>
      </c>
      <c r="C55" s="6"/>
      <c r="D55" s="6"/>
      <c r="E55" s="77"/>
      <c r="F55" s="154">
        <f>SUM(F50:G54)</f>
        <v>0</v>
      </c>
      <c r="G55" s="155"/>
      <c r="H55" s="6"/>
      <c r="I55" s="54"/>
      <c r="J55" s="55"/>
      <c r="K55" s="55"/>
      <c r="L55" s="55"/>
      <c r="M55" s="55"/>
      <c r="N55" s="56"/>
      <c r="P55" s="44"/>
      <c r="Q55" s="6"/>
    </row>
    <row r="56" spans="1:17">
      <c r="A56" s="5"/>
      <c r="B56" s="5" t="s">
        <v>54</v>
      </c>
      <c r="C56" s="6"/>
      <c r="D56" s="6"/>
      <c r="E56" s="77"/>
      <c r="F56" s="156">
        <f>+M46-F55</f>
        <v>6717.2</v>
      </c>
      <c r="G56" s="157"/>
      <c r="H56" s="6"/>
      <c r="I56" s="58"/>
      <c r="J56" s="31"/>
      <c r="K56" s="31"/>
      <c r="L56" s="31"/>
      <c r="M56" s="31"/>
      <c r="N56" s="59"/>
      <c r="P56" s="44"/>
      <c r="Q56" s="6"/>
    </row>
    <row r="57" spans="1:17" ht="12" thickBot="1">
      <c r="A57" s="5"/>
      <c r="B57" s="60" t="s">
        <v>48</v>
      </c>
      <c r="C57" s="30"/>
      <c r="D57" s="30"/>
      <c r="E57" s="61"/>
      <c r="F57" s="158">
        <f>+F55+F56</f>
        <v>6717.2</v>
      </c>
      <c r="G57" s="159"/>
      <c r="H57" s="6"/>
      <c r="I57" s="62"/>
      <c r="J57" s="31"/>
      <c r="K57" s="31"/>
      <c r="L57" s="31"/>
      <c r="M57" s="31"/>
      <c r="N57" s="59"/>
      <c r="P57" s="44"/>
      <c r="Q57" s="11"/>
    </row>
    <row r="58" spans="1:17">
      <c r="A58" s="5"/>
      <c r="B58" s="142" t="s">
        <v>55</v>
      </c>
      <c r="C58" s="143"/>
      <c r="D58" s="143"/>
      <c r="E58" s="143"/>
      <c r="F58" s="143"/>
      <c r="G58" s="143"/>
      <c r="H58" s="6"/>
      <c r="I58" s="160" t="s">
        <v>56</v>
      </c>
      <c r="J58" s="160"/>
      <c r="K58" s="160"/>
      <c r="L58" s="160"/>
      <c r="M58" s="160"/>
      <c r="N58" s="161"/>
      <c r="P58" s="44"/>
      <c r="Q58" s="11"/>
    </row>
    <row r="59" spans="1:17" ht="1.5" customHeight="1">
      <c r="A59" s="5"/>
      <c r="B59" s="70"/>
      <c r="C59" s="71"/>
      <c r="D59" s="71"/>
      <c r="E59" s="71"/>
      <c r="F59" s="71"/>
      <c r="G59" s="71"/>
      <c r="H59" s="6"/>
      <c r="I59" s="71"/>
      <c r="J59" s="71"/>
      <c r="K59" s="71"/>
      <c r="L59" s="71"/>
      <c r="M59" s="71"/>
      <c r="N59" s="75"/>
      <c r="P59" s="44"/>
      <c r="Q59" s="11" t="s">
        <v>57</v>
      </c>
    </row>
    <row r="60" spans="1:17" ht="11.25" hidden="1" customHeight="1">
      <c r="A60" s="5"/>
      <c r="B60" s="142"/>
      <c r="C60" s="143"/>
      <c r="D60" s="143"/>
      <c r="E60" s="143"/>
      <c r="F60" s="143"/>
      <c r="G60" s="143"/>
      <c r="H60" s="6"/>
      <c r="I60" s="6"/>
      <c r="J60" s="6"/>
      <c r="K60" s="6"/>
      <c r="L60" s="6"/>
      <c r="M60" s="6"/>
      <c r="N60" s="13"/>
      <c r="P60" s="44"/>
      <c r="Q60" s="11" t="s">
        <v>58</v>
      </c>
    </row>
    <row r="61" spans="1:17" ht="16.5" customHeight="1">
      <c r="A61" s="5"/>
      <c r="B61" s="146" t="s">
        <v>59</v>
      </c>
      <c r="C61" s="147"/>
      <c r="D61" s="147"/>
      <c r="E61" s="147"/>
      <c r="F61" s="147"/>
      <c r="G61" s="147"/>
      <c r="H61" s="6"/>
      <c r="I61" s="147" t="s">
        <v>88</v>
      </c>
      <c r="J61" s="147"/>
      <c r="K61" s="147"/>
      <c r="L61" s="147"/>
      <c r="M61" s="147"/>
      <c r="N61" s="148"/>
      <c r="P61" s="44"/>
      <c r="Q61" s="11"/>
    </row>
    <row r="62" spans="1:17">
      <c r="A62" s="5"/>
      <c r="B62" s="142" t="s">
        <v>57</v>
      </c>
      <c r="C62" s="143"/>
      <c r="D62" s="143"/>
      <c r="E62" s="143"/>
      <c r="F62" s="143"/>
      <c r="G62" s="143"/>
      <c r="H62" s="6"/>
      <c r="I62" s="142" t="s">
        <v>57</v>
      </c>
      <c r="J62" s="143"/>
      <c r="K62" s="143"/>
      <c r="L62" s="143"/>
      <c r="M62" s="143"/>
      <c r="N62" s="143"/>
      <c r="P62" s="6"/>
      <c r="Q62" s="6"/>
    </row>
    <row r="63" spans="1:17" ht="26.25" customHeight="1">
      <c r="A63" s="5"/>
      <c r="B63" s="149" t="s">
        <v>60</v>
      </c>
      <c r="C63" s="150"/>
      <c r="D63" s="150"/>
      <c r="E63" s="150"/>
      <c r="F63" s="150"/>
      <c r="G63" s="150"/>
      <c r="H63" s="6"/>
      <c r="I63" s="150" t="s">
        <v>89</v>
      </c>
      <c r="J63" s="150"/>
      <c r="K63" s="150"/>
      <c r="L63" s="150"/>
      <c r="M63" s="150"/>
      <c r="N63" s="151"/>
      <c r="P63" s="6"/>
      <c r="Q63" s="6"/>
    </row>
    <row r="64" spans="1:17" ht="2.25" customHeight="1">
      <c r="A64" s="5"/>
      <c r="B64" s="142" t="s">
        <v>61</v>
      </c>
      <c r="C64" s="143"/>
      <c r="D64" s="143"/>
      <c r="E64" s="143"/>
      <c r="F64" s="143"/>
      <c r="G64" s="143"/>
      <c r="H64" s="6"/>
      <c r="I64" s="144"/>
      <c r="J64" s="144"/>
      <c r="K64" s="144"/>
      <c r="L64" s="144"/>
      <c r="M64" s="144"/>
      <c r="N64" s="145"/>
      <c r="P64" s="6"/>
      <c r="Q64" s="6"/>
    </row>
    <row r="65" spans="1:17" ht="0.75" hidden="1" customHeight="1">
      <c r="A65" s="5"/>
      <c r="B65" s="5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13"/>
      <c r="P65" s="6"/>
      <c r="Q65" s="6"/>
    </row>
    <row r="66" spans="1:17" ht="14.25" customHeight="1" thickBot="1">
      <c r="A66" s="65"/>
      <c r="B66" s="65"/>
      <c r="C66" s="66"/>
      <c r="D66" s="66"/>
      <c r="E66" s="66"/>
      <c r="F66" s="66"/>
      <c r="G66" s="66"/>
      <c r="H66" s="66"/>
      <c r="I66" s="66" t="s">
        <v>62</v>
      </c>
      <c r="J66" s="66">
        <v>7862</v>
      </c>
      <c r="K66" s="66"/>
      <c r="L66" s="67"/>
      <c r="M66" s="68"/>
      <c r="N66" s="69"/>
      <c r="P66" s="6"/>
      <c r="Q66" s="6"/>
    </row>
    <row r="67" spans="1:17" ht="36" customHeight="1">
      <c r="N67" s="4" t="s">
        <v>63</v>
      </c>
      <c r="P67" s="6"/>
      <c r="Q67" s="6"/>
    </row>
    <row r="68" spans="1:17">
      <c r="P68" s="6"/>
      <c r="Q68" s="6"/>
    </row>
    <row r="69" spans="1:17">
      <c r="P69" s="6"/>
      <c r="Q69" s="6"/>
    </row>
    <row r="70" spans="1:17">
      <c r="P70" s="6"/>
      <c r="Q70" s="6"/>
    </row>
    <row r="71" spans="1:17">
      <c r="P71" s="6"/>
      <c r="Q71" s="6"/>
    </row>
    <row r="72" spans="1:17">
      <c r="P72" s="6"/>
      <c r="Q72" s="6"/>
    </row>
    <row r="73" spans="1:17">
      <c r="P73" s="6"/>
      <c r="Q73" s="6"/>
    </row>
    <row r="74" spans="1:17">
      <c r="P74" s="6"/>
      <c r="Q74" s="6"/>
    </row>
    <row r="75" spans="1:17">
      <c r="P75" s="6"/>
      <c r="Q75" s="6"/>
    </row>
    <row r="76" spans="1:17">
      <c r="P76" s="6"/>
      <c r="Q76" s="6"/>
    </row>
    <row r="77" spans="1:17">
      <c r="P77" s="6"/>
      <c r="Q77" s="6"/>
    </row>
    <row r="78" spans="1:17">
      <c r="P78" s="6"/>
      <c r="Q78" s="6"/>
    </row>
  </sheetData>
  <mergeCells count="100">
    <mergeCell ref="F57:G57"/>
    <mergeCell ref="B64:G64"/>
    <mergeCell ref="I64:N64"/>
    <mergeCell ref="B60:G60"/>
    <mergeCell ref="B61:G61"/>
    <mergeCell ref="I61:N61"/>
    <mergeCell ref="B62:G62"/>
    <mergeCell ref="I62:N62"/>
    <mergeCell ref="B63:G63"/>
    <mergeCell ref="I63:N63"/>
    <mergeCell ref="B58:G58"/>
    <mergeCell ref="I58:N58"/>
    <mergeCell ref="F51:G51"/>
    <mergeCell ref="F52:G52"/>
    <mergeCell ref="P54:Q54"/>
    <mergeCell ref="F55:G55"/>
    <mergeCell ref="F56:G56"/>
    <mergeCell ref="F53:G53"/>
    <mergeCell ref="F54:G54"/>
    <mergeCell ref="M47:N47"/>
    <mergeCell ref="C42:E42"/>
    <mergeCell ref="G42:I42"/>
    <mergeCell ref="K42:L42"/>
    <mergeCell ref="M42:N42"/>
    <mergeCell ref="K44:L44"/>
    <mergeCell ref="M44:N44"/>
    <mergeCell ref="M45:N45"/>
    <mergeCell ref="F46:G46"/>
    <mergeCell ref="M46:N46"/>
    <mergeCell ref="F48:G48"/>
    <mergeCell ref="F49:G49"/>
    <mergeCell ref="F50:G50"/>
    <mergeCell ref="C38:E38"/>
    <mergeCell ref="G38:I38"/>
    <mergeCell ref="F47:G47"/>
    <mergeCell ref="P42:Q42"/>
    <mergeCell ref="H43:I43"/>
    <mergeCell ref="M43:N43"/>
    <mergeCell ref="C39:E39"/>
    <mergeCell ref="G39:I39"/>
    <mergeCell ref="C40:E40"/>
    <mergeCell ref="G40:I40"/>
    <mergeCell ref="M40:N40"/>
    <mergeCell ref="C41:E41"/>
    <mergeCell ref="G41:I41"/>
    <mergeCell ref="M41:N41"/>
    <mergeCell ref="C35:E35"/>
    <mergeCell ref="G35:I35"/>
    <mergeCell ref="C36:E36"/>
    <mergeCell ref="G36:I36"/>
    <mergeCell ref="C37:E37"/>
    <mergeCell ref="G37:I37"/>
    <mergeCell ref="C32:E32"/>
    <mergeCell ref="G32:I32"/>
    <mergeCell ref="C33:E33"/>
    <mergeCell ref="G33:I33"/>
    <mergeCell ref="C34:E34"/>
    <mergeCell ref="G34:I34"/>
    <mergeCell ref="C30:E30"/>
    <mergeCell ref="G30:I30"/>
    <mergeCell ref="C31:E31"/>
    <mergeCell ref="G31:I31"/>
    <mergeCell ref="C29:E29"/>
    <mergeCell ref="G29:I29"/>
    <mergeCell ref="M27:N27"/>
    <mergeCell ref="C28:E28"/>
    <mergeCell ref="G28:I28"/>
    <mergeCell ref="F21:I21"/>
    <mergeCell ref="J21:K21"/>
    <mergeCell ref="L21:N21"/>
    <mergeCell ref="M24:N24"/>
    <mergeCell ref="F25:G25"/>
    <mergeCell ref="M25:N25"/>
    <mergeCell ref="F26:G26"/>
    <mergeCell ref="M26:N26"/>
    <mergeCell ref="B21:E21"/>
    <mergeCell ref="F23:G23"/>
    <mergeCell ref="F24:G24"/>
    <mergeCell ref="C27:E27"/>
    <mergeCell ref="G27:I27"/>
    <mergeCell ref="B13:N15"/>
    <mergeCell ref="G16:H16"/>
    <mergeCell ref="L16:M16"/>
    <mergeCell ref="B17:N17"/>
    <mergeCell ref="B18:C18"/>
    <mergeCell ref="E18:G18"/>
    <mergeCell ref="I18:J18"/>
    <mergeCell ref="L18:M18"/>
    <mergeCell ref="B19:N19"/>
    <mergeCell ref="B20:E20"/>
    <mergeCell ref="F20:I20"/>
    <mergeCell ref="J20:K20"/>
    <mergeCell ref="L20:N20"/>
    <mergeCell ref="B11:C11"/>
    <mergeCell ref="D11:N11"/>
    <mergeCell ref="M2:N2"/>
    <mergeCell ref="L3:M3"/>
    <mergeCell ref="L8:M8"/>
    <mergeCell ref="K9:L9"/>
    <mergeCell ref="M9:N9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95" orientation="portrait" r:id="rId1"/>
  <headerFooter alignWithMargins="0"/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9"/>
  <dimension ref="A1:V78"/>
  <sheetViews>
    <sheetView zoomScaleNormal="100" workbookViewId="0">
      <selection activeCell="U6" sqref="U6"/>
    </sheetView>
  </sheetViews>
  <sheetFormatPr baseColWidth="10" defaultColWidth="6.7109375" defaultRowHeight="11.25"/>
  <cols>
    <col min="1" max="1" width="0.42578125" style="4" customWidth="1"/>
    <col min="2" max="2" width="6.7109375" style="4" customWidth="1"/>
    <col min="3" max="3" width="8.140625" style="4" customWidth="1"/>
    <col min="4" max="6" width="6.7109375" style="4" customWidth="1"/>
    <col min="7" max="7" width="6.28515625" style="4" customWidth="1"/>
    <col min="8" max="8" width="3.28515625" style="4" customWidth="1"/>
    <col min="9" max="9" width="7.7109375" style="4" customWidth="1"/>
    <col min="10" max="10" width="9.5703125" style="4" customWidth="1"/>
    <col min="11" max="11" width="4" style="4" customWidth="1"/>
    <col min="12" max="12" width="7" style="4" customWidth="1"/>
    <col min="13" max="13" width="5.28515625" style="4" bestFit="1" customWidth="1"/>
    <col min="14" max="14" width="16.28515625" style="4" customWidth="1"/>
    <col min="15" max="15" width="8.140625" style="4" bestFit="1" customWidth="1"/>
    <col min="16" max="16" width="9.28515625" style="4" bestFit="1" customWidth="1"/>
    <col min="17" max="17" width="10.28515625" style="4" bestFit="1" customWidth="1"/>
    <col min="18" max="16384" width="6.7109375" style="4"/>
  </cols>
  <sheetData>
    <row r="1" spans="1:22">
      <c r="A1" s="1"/>
      <c r="B1" s="1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</row>
    <row r="2" spans="1:22">
      <c r="A2" s="5"/>
      <c r="B2" s="5"/>
      <c r="C2" s="6"/>
      <c r="D2" s="6"/>
      <c r="E2" s="6"/>
      <c r="F2" s="6"/>
      <c r="G2" s="6"/>
      <c r="H2" s="6"/>
      <c r="I2" s="6"/>
      <c r="J2" s="6"/>
      <c r="K2" s="6"/>
      <c r="L2" s="7" t="s">
        <v>0</v>
      </c>
      <c r="M2" s="198">
        <v>4</v>
      </c>
      <c r="N2" s="200"/>
    </row>
    <row r="3" spans="1:22">
      <c r="A3" s="5"/>
      <c r="B3" s="5"/>
      <c r="C3" s="6"/>
      <c r="D3" s="6"/>
      <c r="E3" s="6"/>
      <c r="F3" s="6"/>
      <c r="G3" s="6"/>
      <c r="H3" s="6"/>
      <c r="I3" s="6"/>
      <c r="J3" s="6"/>
      <c r="K3" s="6"/>
      <c r="L3" s="179" t="s">
        <v>1</v>
      </c>
      <c r="M3" s="213"/>
      <c r="N3" s="8">
        <v>7862</v>
      </c>
    </row>
    <row r="4" spans="1:22">
      <c r="A4" s="5"/>
      <c r="B4" s="5"/>
      <c r="C4" s="6"/>
      <c r="D4" s="6"/>
      <c r="E4" s="6"/>
      <c r="F4" s="6"/>
      <c r="G4" s="6"/>
      <c r="H4" s="6"/>
      <c r="I4" s="6"/>
      <c r="J4" s="6"/>
      <c r="K4" s="6"/>
      <c r="L4" s="73"/>
      <c r="M4" s="73"/>
      <c r="N4" s="10" t="s">
        <v>2</v>
      </c>
    </row>
    <row r="5" spans="1:22">
      <c r="A5" s="5"/>
      <c r="B5" s="5"/>
      <c r="C5" s="6"/>
      <c r="D5" s="6"/>
      <c r="E5" s="6"/>
      <c r="F5" s="6"/>
      <c r="G5" s="11"/>
      <c r="H5" s="6"/>
      <c r="I5" s="6"/>
      <c r="J5" s="6"/>
      <c r="K5" s="6"/>
      <c r="L5" s="73" t="s">
        <v>3</v>
      </c>
      <c r="M5" s="73"/>
      <c r="N5" s="12"/>
    </row>
    <row r="6" spans="1:22">
      <c r="A6" s="5"/>
      <c r="B6" s="5"/>
      <c r="C6" s="6"/>
      <c r="D6" s="6"/>
      <c r="E6" s="6"/>
      <c r="F6" s="6"/>
      <c r="G6" s="11" t="s">
        <v>4</v>
      </c>
      <c r="H6" s="6"/>
      <c r="I6" s="6"/>
      <c r="J6" s="6"/>
      <c r="K6" s="6"/>
      <c r="L6" s="6"/>
      <c r="M6" s="6"/>
      <c r="N6" s="13"/>
    </row>
    <row r="7" spans="1:22">
      <c r="A7" s="5"/>
      <c r="B7" s="5"/>
      <c r="C7" s="6"/>
      <c r="D7" s="6"/>
      <c r="E7" s="6"/>
      <c r="F7" s="11"/>
      <c r="G7" s="11"/>
      <c r="H7" s="6"/>
      <c r="I7" s="6"/>
      <c r="J7" s="6"/>
      <c r="K7" s="6"/>
      <c r="L7" s="6"/>
      <c r="M7" s="6"/>
      <c r="N7" s="13"/>
    </row>
    <row r="8" spans="1:22" ht="12" thickBot="1">
      <c r="A8" s="5"/>
      <c r="B8" s="5"/>
      <c r="C8" s="6"/>
      <c r="D8" s="6"/>
      <c r="E8" s="6"/>
      <c r="F8" s="6"/>
      <c r="G8" s="6" t="s">
        <v>5</v>
      </c>
      <c r="H8" s="6"/>
      <c r="I8" s="6"/>
      <c r="J8" s="14">
        <v>14</v>
      </c>
      <c r="K8" s="71" t="s">
        <v>6</v>
      </c>
      <c r="L8" s="147" t="s">
        <v>64</v>
      </c>
      <c r="M8" s="147"/>
      <c r="N8" s="13">
        <v>2019</v>
      </c>
    </row>
    <row r="9" spans="1:22">
      <c r="A9" s="5"/>
      <c r="B9" s="5"/>
      <c r="C9" s="6"/>
      <c r="D9" s="6"/>
      <c r="E9" s="6"/>
      <c r="F9" s="6"/>
      <c r="G9" s="6"/>
      <c r="H9" s="6"/>
      <c r="I9" s="6"/>
      <c r="J9" s="6"/>
      <c r="K9" s="143" t="s">
        <v>7</v>
      </c>
      <c r="L9" s="143"/>
      <c r="M9" s="172">
        <f>M46</f>
        <v>12112</v>
      </c>
      <c r="N9" s="173"/>
    </row>
    <row r="10" spans="1:22" ht="13.5" customHeight="1">
      <c r="A10" s="5"/>
      <c r="B10" s="5" t="s">
        <v>8</v>
      </c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13"/>
    </row>
    <row r="11" spans="1:22">
      <c r="A11" s="76"/>
      <c r="B11" s="214">
        <f>$M$9</f>
        <v>12112</v>
      </c>
      <c r="C11" s="215"/>
      <c r="D11" s="216" t="s">
        <v>102</v>
      </c>
      <c r="E11" s="216"/>
      <c r="F11" s="216"/>
      <c r="G11" s="216"/>
      <c r="H11" s="216"/>
      <c r="I11" s="216"/>
      <c r="J11" s="216"/>
      <c r="K11" s="216"/>
      <c r="L11" s="216"/>
      <c r="M11" s="216"/>
      <c r="N11" s="217"/>
    </row>
    <row r="12" spans="1:22">
      <c r="A12" s="5"/>
      <c r="B12" s="5" t="s">
        <v>9</v>
      </c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13"/>
      <c r="P12" s="4" t="s">
        <v>10</v>
      </c>
      <c r="T12" s="4" t="s">
        <v>11</v>
      </c>
    </row>
    <row r="13" spans="1:22" ht="12.75" customHeight="1">
      <c r="A13" s="5"/>
      <c r="B13" s="206" t="s">
        <v>81</v>
      </c>
      <c r="C13" s="207"/>
      <c r="D13" s="207"/>
      <c r="E13" s="207"/>
      <c r="F13" s="207"/>
      <c r="G13" s="207"/>
      <c r="H13" s="207"/>
      <c r="I13" s="207"/>
      <c r="J13" s="207"/>
      <c r="K13" s="207"/>
      <c r="L13" s="207"/>
      <c r="M13" s="207"/>
      <c r="N13" s="208"/>
    </row>
    <row r="14" spans="1:22">
      <c r="A14" s="5"/>
      <c r="B14" s="206"/>
      <c r="C14" s="207"/>
      <c r="D14" s="207"/>
      <c r="E14" s="207"/>
      <c r="F14" s="207"/>
      <c r="G14" s="207"/>
      <c r="H14" s="207"/>
      <c r="I14" s="207"/>
      <c r="J14" s="207"/>
      <c r="K14" s="207"/>
      <c r="L14" s="207"/>
      <c r="M14" s="207"/>
      <c r="N14" s="208"/>
      <c r="V14" s="4" t="s">
        <v>11</v>
      </c>
    </row>
    <row r="15" spans="1:22">
      <c r="A15" s="5"/>
      <c r="B15" s="206"/>
      <c r="C15" s="207"/>
      <c r="D15" s="207"/>
      <c r="E15" s="207"/>
      <c r="F15" s="207"/>
      <c r="G15" s="207"/>
      <c r="H15" s="207"/>
      <c r="I15" s="207"/>
      <c r="J15" s="207"/>
      <c r="K15" s="207"/>
      <c r="L15" s="207"/>
      <c r="M15" s="207"/>
      <c r="N15" s="208"/>
    </row>
    <row r="16" spans="1:22">
      <c r="A16" s="5"/>
      <c r="B16" s="5" t="s">
        <v>12</v>
      </c>
      <c r="C16" s="6"/>
      <c r="D16" s="6"/>
      <c r="E16" s="74">
        <v>15</v>
      </c>
      <c r="F16" s="71" t="s">
        <v>6</v>
      </c>
      <c r="G16" s="147" t="s">
        <v>64</v>
      </c>
      <c r="H16" s="147"/>
      <c r="I16" s="71" t="s">
        <v>13</v>
      </c>
      <c r="J16" s="74">
        <v>18</v>
      </c>
      <c r="K16" s="71" t="s">
        <v>14</v>
      </c>
      <c r="L16" s="147" t="s">
        <v>15</v>
      </c>
      <c r="M16" s="147"/>
      <c r="N16" s="13">
        <v>2019</v>
      </c>
      <c r="P16" s="19"/>
    </row>
    <row r="17" spans="1:22" ht="12" thickBot="1">
      <c r="A17" s="5"/>
      <c r="B17" s="192">
        <v>27</v>
      </c>
      <c r="C17" s="193"/>
      <c r="D17" s="193"/>
      <c r="E17" s="193"/>
      <c r="F17" s="193"/>
      <c r="G17" s="193"/>
      <c r="H17" s="193"/>
      <c r="I17" s="193"/>
      <c r="J17" s="193"/>
      <c r="K17" s="193"/>
      <c r="L17" s="193"/>
      <c r="M17" s="193"/>
      <c r="N17" s="194"/>
    </row>
    <row r="18" spans="1:22" ht="12" thickBot="1">
      <c r="A18" s="5"/>
      <c r="B18" s="142" t="s">
        <v>16</v>
      </c>
      <c r="C18" s="209"/>
      <c r="D18" s="20"/>
      <c r="E18" s="210" t="s">
        <v>17</v>
      </c>
      <c r="F18" s="211"/>
      <c r="G18" s="212"/>
      <c r="H18" s="20" t="s">
        <v>18</v>
      </c>
      <c r="I18" s="210" t="s">
        <v>19</v>
      </c>
      <c r="J18" s="212"/>
      <c r="K18" s="20"/>
      <c r="L18" s="210" t="s">
        <v>20</v>
      </c>
      <c r="M18" s="212"/>
      <c r="N18" s="20"/>
      <c r="V18" s="4" t="s">
        <v>11</v>
      </c>
    </row>
    <row r="19" spans="1:22">
      <c r="A19" s="5"/>
      <c r="B19" s="192" t="s">
        <v>3</v>
      </c>
      <c r="C19" s="193"/>
      <c r="D19" s="193"/>
      <c r="E19" s="193"/>
      <c r="F19" s="193"/>
      <c r="G19" s="193"/>
      <c r="H19" s="193"/>
      <c r="I19" s="193"/>
      <c r="J19" s="193"/>
      <c r="K19" s="193"/>
      <c r="L19" s="193"/>
      <c r="M19" s="193"/>
      <c r="N19" s="194"/>
      <c r="Q19" s="4" t="s">
        <v>11</v>
      </c>
    </row>
    <row r="20" spans="1:22" ht="12.75" customHeight="1">
      <c r="A20" s="5"/>
      <c r="B20" s="195"/>
      <c r="C20" s="196"/>
      <c r="D20" s="196"/>
      <c r="E20" s="197"/>
      <c r="F20" s="198"/>
      <c r="G20" s="174"/>
      <c r="H20" s="174"/>
      <c r="I20" s="199"/>
      <c r="J20" s="198"/>
      <c r="K20" s="199"/>
      <c r="L20" s="198"/>
      <c r="M20" s="174"/>
      <c r="N20" s="200"/>
      <c r="Q20" s="4" t="s">
        <v>11</v>
      </c>
    </row>
    <row r="21" spans="1:22">
      <c r="A21" s="5"/>
      <c r="B21" s="201" t="s">
        <v>21</v>
      </c>
      <c r="C21" s="202"/>
      <c r="D21" s="202"/>
      <c r="E21" s="203"/>
      <c r="F21" s="204" t="s">
        <v>22</v>
      </c>
      <c r="G21" s="202"/>
      <c r="H21" s="202"/>
      <c r="I21" s="203"/>
      <c r="J21" s="204" t="s">
        <v>23</v>
      </c>
      <c r="K21" s="203"/>
      <c r="L21" s="204" t="s">
        <v>24</v>
      </c>
      <c r="M21" s="202"/>
      <c r="N21" s="205"/>
    </row>
    <row r="22" spans="1:22">
      <c r="A22" s="5"/>
      <c r="B22" s="22" t="s">
        <v>25</v>
      </c>
      <c r="C22" s="6"/>
      <c r="D22" s="6"/>
      <c r="E22" s="11"/>
      <c r="F22" s="6"/>
      <c r="G22" s="6"/>
      <c r="H22" s="6"/>
      <c r="I22" s="6"/>
      <c r="J22" s="6"/>
      <c r="K22" s="6"/>
      <c r="L22" s="6"/>
      <c r="M22" s="6"/>
      <c r="N22" s="13"/>
    </row>
    <row r="23" spans="1:22">
      <c r="A23" s="5"/>
      <c r="B23" s="5"/>
      <c r="C23" s="6" t="s">
        <v>26</v>
      </c>
      <c r="D23" s="6"/>
      <c r="E23" s="71"/>
      <c r="F23" s="147" t="s">
        <v>27</v>
      </c>
      <c r="G23" s="147"/>
      <c r="H23" s="6"/>
      <c r="I23" s="6"/>
      <c r="J23" s="11"/>
      <c r="K23" s="6"/>
      <c r="L23" s="6"/>
      <c r="M23" s="6"/>
      <c r="N23" s="13"/>
    </row>
    <row r="24" spans="1:22">
      <c r="A24" s="5"/>
      <c r="B24" s="5" t="s">
        <v>28</v>
      </c>
      <c r="C24" s="6"/>
      <c r="D24" s="23">
        <v>3</v>
      </c>
      <c r="E24" s="71" t="s">
        <v>29</v>
      </c>
      <c r="F24" s="168">
        <v>2000</v>
      </c>
      <c r="G24" s="184"/>
      <c r="H24" s="6" t="s">
        <v>30</v>
      </c>
      <c r="I24" s="6"/>
      <c r="J24" s="24"/>
      <c r="K24" s="6"/>
      <c r="L24" s="6"/>
      <c r="M24" s="185"/>
      <c r="N24" s="186"/>
    </row>
    <row r="25" spans="1:22">
      <c r="A25" s="5"/>
      <c r="B25" s="5" t="s">
        <v>28</v>
      </c>
      <c r="C25" s="6"/>
      <c r="D25" s="23">
        <v>1</v>
      </c>
      <c r="E25" s="71" t="s">
        <v>29</v>
      </c>
      <c r="F25" s="187">
        <v>1200</v>
      </c>
      <c r="G25" s="187"/>
      <c r="H25" s="6" t="s">
        <v>31</v>
      </c>
      <c r="I25" s="6"/>
      <c r="J25" s="11"/>
      <c r="K25" s="6" t="s">
        <v>32</v>
      </c>
      <c r="L25" s="6"/>
      <c r="M25" s="188">
        <f>D24*F24+D25*F25</f>
        <v>7200</v>
      </c>
      <c r="N25" s="188"/>
    </row>
    <row r="26" spans="1:22">
      <c r="A26" s="5"/>
      <c r="B26" s="22" t="s">
        <v>33</v>
      </c>
      <c r="C26" s="6"/>
      <c r="D26" s="25"/>
      <c r="E26" s="71"/>
      <c r="F26" s="189"/>
      <c r="G26" s="189"/>
      <c r="H26" s="6"/>
      <c r="I26" s="6"/>
      <c r="J26" s="6"/>
      <c r="K26" s="6"/>
      <c r="L26" s="6"/>
      <c r="M26" s="190"/>
      <c r="N26" s="191"/>
    </row>
    <row r="27" spans="1:22" ht="12">
      <c r="A27" s="5"/>
      <c r="B27" s="5" t="s">
        <v>6</v>
      </c>
      <c r="C27" s="147" t="s">
        <v>34</v>
      </c>
      <c r="D27" s="147"/>
      <c r="E27" s="147"/>
      <c r="F27" s="71" t="s">
        <v>29</v>
      </c>
      <c r="G27" s="147" t="s">
        <v>82</v>
      </c>
      <c r="H27" s="147"/>
      <c r="I27" s="147"/>
      <c r="J27" s="27">
        <v>110</v>
      </c>
      <c r="K27" s="6" t="s">
        <v>35</v>
      </c>
      <c r="L27" s="6"/>
      <c r="M27" s="182"/>
      <c r="N27" s="183"/>
    </row>
    <row r="28" spans="1:22">
      <c r="A28" s="5"/>
      <c r="B28" s="5" t="s">
        <v>6</v>
      </c>
      <c r="C28" s="147" t="s">
        <v>83</v>
      </c>
      <c r="D28" s="147"/>
      <c r="E28" s="147"/>
      <c r="F28" s="28" t="s">
        <v>29</v>
      </c>
      <c r="G28" s="147" t="s">
        <v>84</v>
      </c>
      <c r="H28" s="147"/>
      <c r="I28" s="147"/>
      <c r="J28" s="27"/>
      <c r="K28" s="6" t="s">
        <v>35</v>
      </c>
      <c r="L28" s="6"/>
      <c r="M28" s="6"/>
      <c r="N28" s="29"/>
    </row>
    <row r="29" spans="1:22">
      <c r="A29" s="5"/>
      <c r="B29" s="5" t="s">
        <v>6</v>
      </c>
      <c r="C29" s="147" t="s">
        <v>85</v>
      </c>
      <c r="D29" s="147"/>
      <c r="E29" s="147"/>
      <c r="F29" s="71" t="s">
        <v>29</v>
      </c>
      <c r="G29" s="147" t="s">
        <v>82</v>
      </c>
      <c r="H29" s="147"/>
      <c r="I29" s="147"/>
      <c r="J29" s="27"/>
      <c r="K29" s="6" t="s">
        <v>35</v>
      </c>
      <c r="L29" s="6"/>
      <c r="M29" s="6"/>
      <c r="N29" s="13"/>
    </row>
    <row r="30" spans="1:22">
      <c r="A30" s="5"/>
      <c r="B30" s="5" t="s">
        <v>6</v>
      </c>
      <c r="C30" s="147" t="s">
        <v>83</v>
      </c>
      <c r="D30" s="147"/>
      <c r="E30" s="147"/>
      <c r="F30" s="28" t="s">
        <v>29</v>
      </c>
      <c r="G30" s="147" t="s">
        <v>34</v>
      </c>
      <c r="H30" s="147"/>
      <c r="I30" s="147"/>
      <c r="J30" s="27">
        <v>110</v>
      </c>
      <c r="K30" s="6" t="s">
        <v>35</v>
      </c>
      <c r="L30" s="6"/>
      <c r="M30" s="6"/>
      <c r="N30" s="13"/>
    </row>
    <row r="31" spans="1:22" ht="11.25" customHeight="1">
      <c r="A31" s="5"/>
      <c r="B31" s="5" t="s">
        <v>6</v>
      </c>
      <c r="C31" s="147" t="s">
        <v>36</v>
      </c>
      <c r="D31" s="147"/>
      <c r="E31" s="147"/>
      <c r="F31" s="71" t="s">
        <v>29</v>
      </c>
      <c r="G31" s="147" t="s">
        <v>36</v>
      </c>
      <c r="H31" s="147"/>
      <c r="I31" s="147"/>
      <c r="J31" s="27">
        <v>150</v>
      </c>
      <c r="K31" s="6" t="s">
        <v>35</v>
      </c>
      <c r="L31" s="6"/>
      <c r="M31" s="6"/>
      <c r="N31" s="13"/>
    </row>
    <row r="32" spans="1:22">
      <c r="A32" s="5"/>
      <c r="B32" s="5" t="s">
        <v>6</v>
      </c>
      <c r="C32" s="147"/>
      <c r="D32" s="147"/>
      <c r="E32" s="147"/>
      <c r="F32" s="28" t="s">
        <v>29</v>
      </c>
      <c r="G32" s="147"/>
      <c r="H32" s="147"/>
      <c r="I32" s="147"/>
      <c r="J32" s="27"/>
      <c r="K32" s="6" t="s">
        <v>35</v>
      </c>
      <c r="L32" s="6"/>
      <c r="M32" s="6"/>
      <c r="N32" s="13"/>
    </row>
    <row r="33" spans="1:18" ht="11.25" customHeight="1">
      <c r="A33" s="5"/>
      <c r="B33" s="5" t="s">
        <v>6</v>
      </c>
      <c r="C33" s="174"/>
      <c r="D33" s="174"/>
      <c r="E33" s="174"/>
      <c r="F33" s="28" t="s">
        <v>29</v>
      </c>
      <c r="G33" s="174"/>
      <c r="H33" s="174"/>
      <c r="I33" s="174"/>
      <c r="J33" s="30"/>
      <c r="K33" s="6" t="s">
        <v>35</v>
      </c>
      <c r="L33" s="6"/>
      <c r="M33" s="6"/>
      <c r="N33" s="13"/>
    </row>
    <row r="34" spans="1:18">
      <c r="A34" s="5"/>
      <c r="B34" s="5" t="s">
        <v>6</v>
      </c>
      <c r="C34" s="147"/>
      <c r="D34" s="147"/>
      <c r="E34" s="147"/>
      <c r="F34" s="28" t="s">
        <v>29</v>
      </c>
      <c r="G34" s="147"/>
      <c r="H34" s="147"/>
      <c r="I34" s="147"/>
      <c r="J34" s="27"/>
      <c r="K34" s="6" t="s">
        <v>35</v>
      </c>
      <c r="L34" s="6"/>
      <c r="M34" s="6"/>
      <c r="N34" s="13"/>
    </row>
    <row r="35" spans="1:18">
      <c r="A35" s="5"/>
      <c r="B35" s="5"/>
      <c r="C35" s="174"/>
      <c r="D35" s="174"/>
      <c r="E35" s="174"/>
      <c r="F35" s="28" t="s">
        <v>29</v>
      </c>
      <c r="G35" s="174"/>
      <c r="H35" s="174"/>
      <c r="I35" s="174"/>
      <c r="J35" s="31"/>
      <c r="K35" s="6" t="s">
        <v>35</v>
      </c>
      <c r="L35" s="6"/>
      <c r="M35" s="6"/>
      <c r="N35" s="13"/>
    </row>
    <row r="36" spans="1:18">
      <c r="A36" s="5"/>
      <c r="B36" s="5"/>
      <c r="C36" s="174"/>
      <c r="D36" s="174"/>
      <c r="E36" s="174"/>
      <c r="F36" s="71" t="s">
        <v>29</v>
      </c>
      <c r="G36" s="174"/>
      <c r="H36" s="174"/>
      <c r="I36" s="174"/>
      <c r="J36" s="31"/>
      <c r="K36" s="6" t="s">
        <v>35</v>
      </c>
      <c r="L36" s="6"/>
      <c r="M36" s="6"/>
      <c r="N36" s="13"/>
    </row>
    <row r="37" spans="1:18">
      <c r="A37" s="5"/>
      <c r="B37" s="5"/>
      <c r="C37" s="174"/>
      <c r="D37" s="174"/>
      <c r="E37" s="174"/>
      <c r="F37" s="71" t="s">
        <v>29</v>
      </c>
      <c r="G37" s="174"/>
      <c r="H37" s="174"/>
      <c r="I37" s="174"/>
      <c r="J37" s="31"/>
      <c r="K37" s="6" t="s">
        <v>35</v>
      </c>
      <c r="L37" s="6"/>
      <c r="M37" s="6"/>
      <c r="N37" s="13"/>
    </row>
    <row r="38" spans="1:18">
      <c r="A38" s="5"/>
      <c r="B38" s="5"/>
      <c r="C38" s="174"/>
      <c r="D38" s="174"/>
      <c r="E38" s="174"/>
      <c r="F38" s="71" t="s">
        <v>29</v>
      </c>
      <c r="G38" s="174"/>
      <c r="H38" s="174"/>
      <c r="I38" s="174"/>
      <c r="J38" s="31"/>
      <c r="K38" s="6" t="s">
        <v>35</v>
      </c>
      <c r="L38" s="6"/>
      <c r="M38" s="6"/>
      <c r="N38" s="13"/>
    </row>
    <row r="39" spans="1:18">
      <c r="A39" s="5"/>
      <c r="B39" s="5"/>
      <c r="C39" s="174"/>
      <c r="D39" s="174"/>
      <c r="E39" s="174"/>
      <c r="F39" s="71" t="s">
        <v>29</v>
      </c>
      <c r="G39" s="174"/>
      <c r="H39" s="174"/>
      <c r="I39" s="174"/>
      <c r="J39" s="31"/>
      <c r="K39" s="6" t="s">
        <v>35</v>
      </c>
      <c r="L39" s="6"/>
      <c r="M39" s="32"/>
      <c r="N39" s="33"/>
    </row>
    <row r="40" spans="1:18">
      <c r="A40" s="5"/>
      <c r="B40" s="5"/>
      <c r="C40" s="174"/>
      <c r="D40" s="174"/>
      <c r="E40" s="174"/>
      <c r="F40" s="71" t="s">
        <v>29</v>
      </c>
      <c r="G40" s="174"/>
      <c r="H40" s="174"/>
      <c r="I40" s="174"/>
      <c r="J40" s="31"/>
      <c r="K40" s="6" t="s">
        <v>35</v>
      </c>
      <c r="L40" s="77"/>
      <c r="M40" s="180">
        <f>M25</f>
        <v>7200</v>
      </c>
      <c r="N40" s="181"/>
    </row>
    <row r="41" spans="1:18">
      <c r="A41" s="5"/>
      <c r="B41" s="5"/>
      <c r="C41" s="174"/>
      <c r="D41" s="174"/>
      <c r="E41" s="174"/>
      <c r="F41" s="71" t="s">
        <v>29</v>
      </c>
      <c r="G41" s="174"/>
      <c r="H41" s="174"/>
      <c r="I41" s="174"/>
      <c r="J41" s="31"/>
      <c r="K41" s="35"/>
      <c r="L41" s="36" t="s">
        <v>37</v>
      </c>
      <c r="M41" s="177">
        <v>1</v>
      </c>
      <c r="N41" s="178"/>
      <c r="R41" s="4" t="s">
        <v>38</v>
      </c>
    </row>
    <row r="42" spans="1:18">
      <c r="A42" s="5"/>
      <c r="B42" s="5"/>
      <c r="C42" s="174"/>
      <c r="D42" s="174"/>
      <c r="E42" s="174"/>
      <c r="F42" s="6"/>
      <c r="G42" s="174"/>
      <c r="H42" s="174"/>
      <c r="I42" s="174"/>
      <c r="J42" s="31"/>
      <c r="K42" s="175" t="s">
        <v>39</v>
      </c>
      <c r="L42" s="176"/>
      <c r="M42" s="177">
        <f>249*2</f>
        <v>498</v>
      </c>
      <c r="N42" s="178"/>
      <c r="P42" s="143"/>
      <c r="Q42" s="143"/>
    </row>
    <row r="43" spans="1:18">
      <c r="A43" s="5"/>
      <c r="B43" s="37"/>
      <c r="C43" s="38" t="s">
        <v>40</v>
      </c>
      <c r="D43" s="39"/>
      <c r="E43" s="39"/>
      <c r="F43" s="39"/>
      <c r="G43" s="40"/>
      <c r="H43" s="179"/>
      <c r="I43" s="179"/>
      <c r="J43" s="41">
        <f>SUM(J27:J42)</f>
        <v>370</v>
      </c>
      <c r="K43" s="42"/>
      <c r="L43" s="72" t="s">
        <v>33</v>
      </c>
      <c r="M43" s="168">
        <f>J43*J44</f>
        <v>814.00000000000011</v>
      </c>
      <c r="N43" s="169"/>
      <c r="P43" s="44"/>
      <c r="Q43" s="6"/>
    </row>
    <row r="44" spans="1:18">
      <c r="A44" s="5"/>
      <c r="B44" s="5"/>
      <c r="C44" s="7"/>
      <c r="D44" s="6"/>
      <c r="E44" s="6"/>
      <c r="F44" s="6"/>
      <c r="G44" s="45"/>
      <c r="I44" s="73" t="s">
        <v>41</v>
      </c>
      <c r="J44" s="46">
        <v>2.2000000000000002</v>
      </c>
      <c r="K44" s="166" t="s">
        <v>42</v>
      </c>
      <c r="L44" s="167"/>
      <c r="M44" s="168">
        <f>150*4</f>
        <v>600</v>
      </c>
      <c r="N44" s="169"/>
      <c r="P44" s="44"/>
      <c r="Q44" s="6"/>
    </row>
    <row r="45" spans="1:18">
      <c r="A45" s="5"/>
      <c r="B45" s="5"/>
      <c r="C45" s="7"/>
      <c r="D45" s="6"/>
      <c r="E45" s="6"/>
      <c r="F45" s="6"/>
      <c r="G45" s="45"/>
      <c r="H45" s="47"/>
      <c r="I45" s="47"/>
      <c r="J45" s="42"/>
      <c r="K45" s="42"/>
      <c r="L45" s="72" t="s">
        <v>43</v>
      </c>
      <c r="M45" s="170">
        <f>250*12</f>
        <v>3000</v>
      </c>
      <c r="N45" s="171"/>
      <c r="P45" s="44"/>
      <c r="Q45" s="6"/>
    </row>
    <row r="46" spans="1:18">
      <c r="A46" s="5"/>
      <c r="B46" s="5" t="s">
        <v>44</v>
      </c>
      <c r="C46" s="6"/>
      <c r="D46" s="6"/>
      <c r="E46" s="77"/>
      <c r="F46" s="164">
        <v>0</v>
      </c>
      <c r="G46" s="165"/>
      <c r="H46" s="72"/>
      <c r="I46" s="72"/>
      <c r="J46" s="72"/>
      <c r="K46" s="6" t="s">
        <v>45</v>
      </c>
      <c r="L46" s="77"/>
      <c r="M46" s="172">
        <f>M43+M42+M40+M44+M45</f>
        <v>12112</v>
      </c>
      <c r="N46" s="173"/>
      <c r="O46" s="48"/>
      <c r="P46" s="44"/>
      <c r="Q46" s="11"/>
    </row>
    <row r="47" spans="1:18">
      <c r="A47" s="5"/>
      <c r="B47" s="5" t="s">
        <v>46</v>
      </c>
      <c r="C47" s="6"/>
      <c r="D47" s="6"/>
      <c r="E47" s="77"/>
      <c r="F47" s="152">
        <v>0</v>
      </c>
      <c r="G47" s="153"/>
      <c r="H47" s="72"/>
      <c r="I47" s="72"/>
      <c r="J47" s="72"/>
      <c r="K47" s="6" t="s">
        <v>47</v>
      </c>
      <c r="L47" s="77"/>
      <c r="M47" s="172"/>
      <c r="N47" s="173"/>
      <c r="P47" s="44"/>
      <c r="Q47" s="11"/>
    </row>
    <row r="48" spans="1:18">
      <c r="A48" s="5"/>
      <c r="B48" s="5" t="s">
        <v>48</v>
      </c>
      <c r="C48" s="6"/>
      <c r="D48" s="6"/>
      <c r="E48" s="77"/>
      <c r="F48" s="162">
        <f>SUM(F46:G47)</f>
        <v>0</v>
      </c>
      <c r="G48" s="163"/>
      <c r="H48" s="72"/>
      <c r="I48" s="72"/>
      <c r="J48" s="72"/>
      <c r="K48" s="6"/>
      <c r="L48" s="77"/>
      <c r="M48" s="49"/>
      <c r="N48" s="50"/>
      <c r="P48" s="44"/>
      <c r="Q48" s="51"/>
    </row>
    <row r="49" spans="1:17">
      <c r="A49" s="5"/>
      <c r="B49" s="5" t="s">
        <v>49</v>
      </c>
      <c r="C49" s="6"/>
      <c r="D49" s="6"/>
      <c r="E49" s="77"/>
      <c r="F49" s="152">
        <v>0</v>
      </c>
      <c r="G49" s="153"/>
      <c r="H49" s="72"/>
      <c r="I49" s="72"/>
      <c r="J49" s="72"/>
      <c r="K49" s="6"/>
      <c r="L49" s="77"/>
      <c r="M49" s="49"/>
      <c r="N49" s="50"/>
      <c r="P49" s="44"/>
      <c r="Q49" s="11"/>
    </row>
    <row r="50" spans="1:17">
      <c r="A50" s="5"/>
      <c r="B50" s="5" t="s">
        <v>48</v>
      </c>
      <c r="C50" s="6"/>
      <c r="D50" s="6"/>
      <c r="E50" s="77"/>
      <c r="F50" s="162">
        <f>SUM(F48:G49)</f>
        <v>0</v>
      </c>
      <c r="G50" s="163"/>
      <c r="H50" s="72"/>
      <c r="I50" s="72"/>
      <c r="J50" s="72"/>
      <c r="K50" s="6"/>
      <c r="L50" s="77"/>
      <c r="M50" s="49"/>
      <c r="N50" s="50"/>
      <c r="P50" s="44"/>
      <c r="Q50" s="11"/>
    </row>
    <row r="51" spans="1:17">
      <c r="A51" s="5"/>
      <c r="B51" s="5" t="s">
        <v>33</v>
      </c>
      <c r="C51" s="6"/>
      <c r="D51" s="6"/>
      <c r="E51" s="77"/>
      <c r="F51" s="164">
        <v>0</v>
      </c>
      <c r="G51" s="165"/>
      <c r="H51" s="6"/>
      <c r="I51" s="52" t="s">
        <v>50</v>
      </c>
      <c r="J51" s="39"/>
      <c r="K51" s="39"/>
      <c r="L51" s="39"/>
      <c r="M51" s="39"/>
      <c r="N51" s="53"/>
      <c r="P51" s="44"/>
      <c r="Q51" s="11"/>
    </row>
    <row r="52" spans="1:17">
      <c r="A52" s="5"/>
      <c r="B52" s="5" t="s">
        <v>51</v>
      </c>
      <c r="C52" s="6"/>
      <c r="D52" s="6"/>
      <c r="E52" s="77"/>
      <c r="F52" s="152">
        <v>0</v>
      </c>
      <c r="G52" s="153"/>
      <c r="H52" s="6"/>
      <c r="I52" s="54"/>
      <c r="J52" s="55"/>
      <c r="K52" s="55"/>
      <c r="L52" s="55"/>
      <c r="M52" s="55"/>
      <c r="N52" s="56"/>
      <c r="P52" s="6"/>
      <c r="Q52" s="6"/>
    </row>
    <row r="53" spans="1:17">
      <c r="A53" s="5"/>
      <c r="B53" s="5" t="s">
        <v>43</v>
      </c>
      <c r="C53" s="6"/>
      <c r="D53" s="6"/>
      <c r="E53" s="77" t="s">
        <v>52</v>
      </c>
      <c r="F53" s="152">
        <v>0</v>
      </c>
      <c r="G53" s="153"/>
      <c r="H53" s="6"/>
      <c r="I53" s="54"/>
      <c r="J53" s="55"/>
      <c r="K53" s="55"/>
      <c r="L53" s="55"/>
      <c r="M53" s="55"/>
      <c r="N53" s="56"/>
      <c r="P53" s="6"/>
      <c r="Q53" s="6"/>
    </row>
    <row r="54" spans="1:17">
      <c r="A54" s="5"/>
      <c r="B54" s="5" t="s">
        <v>53</v>
      </c>
      <c r="C54" s="6"/>
      <c r="D54" s="6"/>
      <c r="E54" s="77"/>
      <c r="F54" s="152">
        <v>0</v>
      </c>
      <c r="G54" s="153"/>
      <c r="H54" s="57"/>
      <c r="I54" s="54"/>
      <c r="J54" s="55"/>
      <c r="K54" s="55"/>
      <c r="L54" s="55"/>
      <c r="M54" s="55"/>
      <c r="N54" s="56"/>
      <c r="P54" s="143"/>
      <c r="Q54" s="143"/>
    </row>
    <row r="55" spans="1:17">
      <c r="A55" s="5"/>
      <c r="B55" s="5" t="s">
        <v>47</v>
      </c>
      <c r="C55" s="6"/>
      <c r="D55" s="6"/>
      <c r="E55" s="77"/>
      <c r="F55" s="154">
        <f>SUM(F50:G54)</f>
        <v>0</v>
      </c>
      <c r="G55" s="155"/>
      <c r="H55" s="6"/>
      <c r="I55" s="54"/>
      <c r="J55" s="55"/>
      <c r="K55" s="55"/>
      <c r="L55" s="55"/>
      <c r="M55" s="55"/>
      <c r="N55" s="56"/>
      <c r="P55" s="44"/>
      <c r="Q55" s="6"/>
    </row>
    <row r="56" spans="1:17">
      <c r="A56" s="5"/>
      <c r="B56" s="5" t="s">
        <v>54</v>
      </c>
      <c r="C56" s="6"/>
      <c r="D56" s="6"/>
      <c r="E56" s="77"/>
      <c r="F56" s="156">
        <f>+M46-F55</f>
        <v>12112</v>
      </c>
      <c r="G56" s="157"/>
      <c r="H56" s="6"/>
      <c r="I56" s="58"/>
      <c r="J56" s="31"/>
      <c r="K56" s="31"/>
      <c r="L56" s="31"/>
      <c r="M56" s="31"/>
      <c r="N56" s="59"/>
      <c r="P56" s="44"/>
      <c r="Q56" s="6"/>
    </row>
    <row r="57" spans="1:17" ht="12" thickBot="1">
      <c r="A57" s="5"/>
      <c r="B57" s="60" t="s">
        <v>48</v>
      </c>
      <c r="C57" s="30"/>
      <c r="D57" s="30"/>
      <c r="E57" s="61"/>
      <c r="F57" s="158">
        <f>+F55+F56</f>
        <v>12112</v>
      </c>
      <c r="G57" s="159"/>
      <c r="H57" s="6"/>
      <c r="I57" s="62"/>
      <c r="J57" s="31"/>
      <c r="K57" s="31"/>
      <c r="L57" s="31"/>
      <c r="M57" s="31"/>
      <c r="N57" s="59"/>
      <c r="P57" s="44"/>
      <c r="Q57" s="11"/>
    </row>
    <row r="58" spans="1:17">
      <c r="A58" s="5"/>
      <c r="B58" s="142" t="s">
        <v>55</v>
      </c>
      <c r="C58" s="143"/>
      <c r="D58" s="143"/>
      <c r="E58" s="143"/>
      <c r="F58" s="143"/>
      <c r="G58" s="143"/>
      <c r="H58" s="6"/>
      <c r="I58" s="160" t="s">
        <v>56</v>
      </c>
      <c r="J58" s="160"/>
      <c r="K58" s="160"/>
      <c r="L58" s="160"/>
      <c r="M58" s="160"/>
      <c r="N58" s="161"/>
      <c r="P58" s="44"/>
      <c r="Q58" s="11"/>
    </row>
    <row r="59" spans="1:17" ht="1.5" customHeight="1">
      <c r="A59" s="5"/>
      <c r="B59" s="70"/>
      <c r="C59" s="71"/>
      <c r="D59" s="71"/>
      <c r="E59" s="71"/>
      <c r="F59" s="71"/>
      <c r="G59" s="71"/>
      <c r="H59" s="6"/>
      <c r="I59" s="71"/>
      <c r="J59" s="71"/>
      <c r="K59" s="71"/>
      <c r="L59" s="71"/>
      <c r="M59" s="71"/>
      <c r="N59" s="75"/>
      <c r="P59" s="44"/>
      <c r="Q59" s="11" t="s">
        <v>57</v>
      </c>
    </row>
    <row r="60" spans="1:17" ht="11.25" hidden="1" customHeight="1">
      <c r="A60" s="5"/>
      <c r="B60" s="142"/>
      <c r="C60" s="143"/>
      <c r="D60" s="143"/>
      <c r="E60" s="143"/>
      <c r="F60" s="143"/>
      <c r="G60" s="143"/>
      <c r="H60" s="6"/>
      <c r="I60" s="6"/>
      <c r="J60" s="6"/>
      <c r="K60" s="6"/>
      <c r="L60" s="6"/>
      <c r="M60" s="6"/>
      <c r="N60" s="13"/>
      <c r="P60" s="44"/>
      <c r="Q60" s="11" t="s">
        <v>58</v>
      </c>
    </row>
    <row r="61" spans="1:17" ht="16.5" customHeight="1">
      <c r="A61" s="5"/>
      <c r="B61" s="146" t="s">
        <v>59</v>
      </c>
      <c r="C61" s="147"/>
      <c r="D61" s="147"/>
      <c r="E61" s="147"/>
      <c r="F61" s="147"/>
      <c r="G61" s="147"/>
      <c r="H61" s="6"/>
      <c r="I61" s="147" t="s">
        <v>68</v>
      </c>
      <c r="J61" s="147"/>
      <c r="K61" s="147"/>
      <c r="L61" s="147"/>
      <c r="M61" s="147"/>
      <c r="N61" s="148"/>
      <c r="P61" s="44"/>
      <c r="Q61" s="11"/>
    </row>
    <row r="62" spans="1:17">
      <c r="A62" s="5"/>
      <c r="B62" s="142" t="s">
        <v>57</v>
      </c>
      <c r="C62" s="143"/>
      <c r="D62" s="143"/>
      <c r="E62" s="143"/>
      <c r="F62" s="143"/>
      <c r="G62" s="143"/>
      <c r="H62" s="6"/>
      <c r="I62" s="142" t="s">
        <v>57</v>
      </c>
      <c r="J62" s="143"/>
      <c r="K62" s="143"/>
      <c r="L62" s="143"/>
      <c r="M62" s="143"/>
      <c r="N62" s="143"/>
      <c r="P62" s="6"/>
      <c r="Q62" s="6"/>
    </row>
    <row r="63" spans="1:17" ht="26.25" customHeight="1">
      <c r="A63" s="5"/>
      <c r="B63" s="149" t="s">
        <v>60</v>
      </c>
      <c r="C63" s="150"/>
      <c r="D63" s="150"/>
      <c r="E63" s="150"/>
      <c r="F63" s="150"/>
      <c r="G63" s="150"/>
      <c r="H63" s="6"/>
      <c r="I63" s="150" t="s">
        <v>69</v>
      </c>
      <c r="J63" s="150"/>
      <c r="K63" s="150"/>
      <c r="L63" s="150"/>
      <c r="M63" s="150"/>
      <c r="N63" s="151"/>
      <c r="P63" s="6"/>
      <c r="Q63" s="6"/>
    </row>
    <row r="64" spans="1:17" ht="2.25" customHeight="1">
      <c r="A64" s="5"/>
      <c r="B64" s="142" t="s">
        <v>61</v>
      </c>
      <c r="C64" s="143"/>
      <c r="D64" s="143"/>
      <c r="E64" s="143"/>
      <c r="F64" s="143"/>
      <c r="G64" s="143"/>
      <c r="H64" s="6"/>
      <c r="I64" s="144"/>
      <c r="J64" s="144"/>
      <c r="K64" s="144"/>
      <c r="L64" s="144"/>
      <c r="M64" s="144"/>
      <c r="N64" s="145"/>
      <c r="P64" s="6"/>
      <c r="Q64" s="6"/>
    </row>
    <row r="65" spans="1:17" ht="0.75" hidden="1" customHeight="1">
      <c r="A65" s="5"/>
      <c r="B65" s="5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13"/>
      <c r="P65" s="6"/>
      <c r="Q65" s="6"/>
    </row>
    <row r="66" spans="1:17" ht="14.25" customHeight="1" thickBot="1">
      <c r="A66" s="65"/>
      <c r="B66" s="65"/>
      <c r="C66" s="66"/>
      <c r="D66" s="66"/>
      <c r="E66" s="66"/>
      <c r="F66" s="66"/>
      <c r="G66" s="66"/>
      <c r="H66" s="66"/>
      <c r="I66" s="66" t="s">
        <v>62</v>
      </c>
      <c r="J66" s="66">
        <v>7862</v>
      </c>
      <c r="K66" s="66"/>
      <c r="L66" s="67"/>
      <c r="M66" s="68"/>
      <c r="N66" s="69"/>
      <c r="P66" s="6"/>
      <c r="Q66" s="6"/>
    </row>
    <row r="67" spans="1:17" ht="36" customHeight="1">
      <c r="N67" s="4" t="s">
        <v>63</v>
      </c>
      <c r="P67" s="6"/>
      <c r="Q67" s="6"/>
    </row>
    <row r="68" spans="1:17">
      <c r="P68" s="6"/>
      <c r="Q68" s="6"/>
    </row>
    <row r="69" spans="1:17">
      <c r="P69" s="6"/>
      <c r="Q69" s="6"/>
    </row>
    <row r="70" spans="1:17">
      <c r="P70" s="6"/>
      <c r="Q70" s="6"/>
    </row>
    <row r="71" spans="1:17">
      <c r="P71" s="6"/>
      <c r="Q71" s="6"/>
    </row>
    <row r="72" spans="1:17">
      <c r="P72" s="6"/>
      <c r="Q72" s="6"/>
    </row>
    <row r="73" spans="1:17">
      <c r="P73" s="6"/>
      <c r="Q73" s="6"/>
    </row>
    <row r="74" spans="1:17">
      <c r="P74" s="6"/>
      <c r="Q74" s="6"/>
    </row>
    <row r="75" spans="1:17">
      <c r="P75" s="6"/>
      <c r="Q75" s="6"/>
    </row>
    <row r="76" spans="1:17">
      <c r="P76" s="6"/>
      <c r="Q76" s="6"/>
    </row>
    <row r="77" spans="1:17">
      <c r="P77" s="6"/>
      <c r="Q77" s="6"/>
    </row>
    <row r="78" spans="1:17">
      <c r="P78" s="6"/>
      <c r="Q78" s="6"/>
    </row>
  </sheetData>
  <mergeCells count="100">
    <mergeCell ref="F57:G57"/>
    <mergeCell ref="B64:G64"/>
    <mergeCell ref="I64:N64"/>
    <mergeCell ref="B60:G60"/>
    <mergeCell ref="B61:G61"/>
    <mergeCell ref="I61:N61"/>
    <mergeCell ref="B62:G62"/>
    <mergeCell ref="I62:N62"/>
    <mergeCell ref="B63:G63"/>
    <mergeCell ref="I63:N63"/>
    <mergeCell ref="B58:G58"/>
    <mergeCell ref="I58:N58"/>
    <mergeCell ref="F51:G51"/>
    <mergeCell ref="F52:G52"/>
    <mergeCell ref="P54:Q54"/>
    <mergeCell ref="F55:G55"/>
    <mergeCell ref="F56:G56"/>
    <mergeCell ref="F53:G53"/>
    <mergeCell ref="F54:G54"/>
    <mergeCell ref="M47:N47"/>
    <mergeCell ref="C42:E42"/>
    <mergeCell ref="G42:I42"/>
    <mergeCell ref="K42:L42"/>
    <mergeCell ref="M42:N42"/>
    <mergeCell ref="K44:L44"/>
    <mergeCell ref="M44:N44"/>
    <mergeCell ref="M45:N45"/>
    <mergeCell ref="F46:G46"/>
    <mergeCell ref="M46:N46"/>
    <mergeCell ref="F48:G48"/>
    <mergeCell ref="F49:G49"/>
    <mergeCell ref="F50:G50"/>
    <mergeCell ref="C38:E38"/>
    <mergeCell ref="G38:I38"/>
    <mergeCell ref="F47:G47"/>
    <mergeCell ref="P42:Q42"/>
    <mergeCell ref="H43:I43"/>
    <mergeCell ref="M43:N43"/>
    <mergeCell ref="C39:E39"/>
    <mergeCell ref="G39:I39"/>
    <mergeCell ref="C40:E40"/>
    <mergeCell ref="G40:I40"/>
    <mergeCell ref="M40:N40"/>
    <mergeCell ref="C41:E41"/>
    <mergeCell ref="G41:I41"/>
    <mergeCell ref="M41:N41"/>
    <mergeCell ref="C35:E35"/>
    <mergeCell ref="G35:I35"/>
    <mergeCell ref="C36:E36"/>
    <mergeCell ref="G36:I36"/>
    <mergeCell ref="C37:E37"/>
    <mergeCell ref="G37:I37"/>
    <mergeCell ref="C32:E32"/>
    <mergeCell ref="G32:I32"/>
    <mergeCell ref="C33:E33"/>
    <mergeCell ref="G33:I33"/>
    <mergeCell ref="C34:E34"/>
    <mergeCell ref="G34:I34"/>
    <mergeCell ref="C30:E30"/>
    <mergeCell ref="G30:I30"/>
    <mergeCell ref="C31:E31"/>
    <mergeCell ref="G31:I31"/>
    <mergeCell ref="C29:E29"/>
    <mergeCell ref="G29:I29"/>
    <mergeCell ref="M27:N27"/>
    <mergeCell ref="C28:E28"/>
    <mergeCell ref="G28:I28"/>
    <mergeCell ref="F21:I21"/>
    <mergeCell ref="J21:K21"/>
    <mergeCell ref="L21:N21"/>
    <mergeCell ref="M24:N24"/>
    <mergeCell ref="F25:G25"/>
    <mergeCell ref="M25:N25"/>
    <mergeCell ref="F26:G26"/>
    <mergeCell ref="M26:N26"/>
    <mergeCell ref="B21:E21"/>
    <mergeCell ref="F23:G23"/>
    <mergeCell ref="F24:G24"/>
    <mergeCell ref="C27:E27"/>
    <mergeCell ref="G27:I27"/>
    <mergeCell ref="B13:N15"/>
    <mergeCell ref="G16:H16"/>
    <mergeCell ref="L16:M16"/>
    <mergeCell ref="B17:N17"/>
    <mergeCell ref="B18:C18"/>
    <mergeCell ref="E18:G18"/>
    <mergeCell ref="I18:J18"/>
    <mergeCell ref="L18:M18"/>
    <mergeCell ref="B19:N19"/>
    <mergeCell ref="B20:E20"/>
    <mergeCell ref="F20:I20"/>
    <mergeCell ref="J20:K20"/>
    <mergeCell ref="L20:N20"/>
    <mergeCell ref="B11:C11"/>
    <mergeCell ref="D11:N11"/>
    <mergeCell ref="M2:N2"/>
    <mergeCell ref="L3:M3"/>
    <mergeCell ref="L8:M8"/>
    <mergeCell ref="K9:L9"/>
    <mergeCell ref="M9:N9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95" orientation="portrait" r:id="rId1"/>
  <headerFooter alignWithMargins="0"/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0"/>
  <dimension ref="A1:V78"/>
  <sheetViews>
    <sheetView topLeftCell="A2" zoomScaleNormal="100" workbookViewId="0">
      <selection activeCell="R16" sqref="R16"/>
    </sheetView>
  </sheetViews>
  <sheetFormatPr baseColWidth="10" defaultColWidth="6.7109375" defaultRowHeight="11.25"/>
  <cols>
    <col min="1" max="1" width="0.42578125" style="4" customWidth="1"/>
    <col min="2" max="2" width="6.7109375" style="4" customWidth="1"/>
    <col min="3" max="3" width="8.140625" style="4" customWidth="1"/>
    <col min="4" max="6" width="6.7109375" style="4" customWidth="1"/>
    <col min="7" max="7" width="6.28515625" style="4" customWidth="1"/>
    <col min="8" max="8" width="3.28515625" style="4" customWidth="1"/>
    <col min="9" max="9" width="7.7109375" style="4" customWidth="1"/>
    <col min="10" max="10" width="9.5703125" style="4" customWidth="1"/>
    <col min="11" max="11" width="4" style="4" customWidth="1"/>
    <col min="12" max="12" width="7" style="4" customWidth="1"/>
    <col min="13" max="13" width="5.28515625" style="4" bestFit="1" customWidth="1"/>
    <col min="14" max="14" width="16.28515625" style="4" customWidth="1"/>
    <col min="15" max="15" width="8.140625" style="4" bestFit="1" customWidth="1"/>
    <col min="16" max="16" width="9.28515625" style="4" bestFit="1" customWidth="1"/>
    <col min="17" max="17" width="10.28515625" style="4" bestFit="1" customWidth="1"/>
    <col min="18" max="16384" width="6.7109375" style="4"/>
  </cols>
  <sheetData>
    <row r="1" spans="1:22">
      <c r="A1" s="1"/>
      <c r="B1" s="1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</row>
    <row r="2" spans="1:22">
      <c r="A2" s="5"/>
      <c r="B2" s="5"/>
      <c r="C2" s="6"/>
      <c r="D2" s="6"/>
      <c r="E2" s="6"/>
      <c r="F2" s="6"/>
      <c r="G2" s="6"/>
      <c r="H2" s="6"/>
      <c r="I2" s="6"/>
      <c r="J2" s="6"/>
      <c r="K2" s="6"/>
      <c r="L2" s="7" t="s">
        <v>0</v>
      </c>
      <c r="M2" s="198">
        <v>3</v>
      </c>
      <c r="N2" s="200"/>
    </row>
    <row r="3" spans="1:22">
      <c r="A3" s="5"/>
      <c r="B3" s="5"/>
      <c r="C3" s="6"/>
      <c r="D3" s="6"/>
      <c r="E3" s="6"/>
      <c r="F3" s="6"/>
      <c r="G3" s="6"/>
      <c r="H3" s="6"/>
      <c r="I3" s="6"/>
      <c r="J3" s="6"/>
      <c r="K3" s="6"/>
      <c r="L3" s="179" t="s">
        <v>1</v>
      </c>
      <c r="M3" s="213"/>
      <c r="N3" s="8">
        <v>7862</v>
      </c>
    </row>
    <row r="4" spans="1:22">
      <c r="A4" s="5"/>
      <c r="B4" s="5"/>
      <c r="C4" s="6"/>
      <c r="D4" s="6"/>
      <c r="E4" s="6"/>
      <c r="F4" s="6"/>
      <c r="G4" s="6"/>
      <c r="H4" s="6"/>
      <c r="I4" s="6"/>
      <c r="J4" s="6"/>
      <c r="K4" s="6"/>
      <c r="L4" s="9"/>
      <c r="M4" s="9"/>
      <c r="N4" s="10" t="s">
        <v>2</v>
      </c>
    </row>
    <row r="5" spans="1:22">
      <c r="A5" s="5"/>
      <c r="B5" s="5"/>
      <c r="C5" s="6"/>
      <c r="D5" s="6"/>
      <c r="E5" s="6"/>
      <c r="F5" s="6"/>
      <c r="G5" s="11"/>
      <c r="H5" s="6"/>
      <c r="I5" s="6"/>
      <c r="J5" s="6"/>
      <c r="K5" s="6"/>
      <c r="L5" s="9" t="s">
        <v>3</v>
      </c>
      <c r="M5" s="9"/>
      <c r="N5" s="12"/>
    </row>
    <row r="6" spans="1:22">
      <c r="A6" s="5"/>
      <c r="B6" s="5"/>
      <c r="C6" s="6"/>
      <c r="D6" s="6"/>
      <c r="E6" s="6"/>
      <c r="F6" s="6"/>
      <c r="G6" s="11" t="s">
        <v>4</v>
      </c>
      <c r="H6" s="6"/>
      <c r="I6" s="6"/>
      <c r="J6" s="6"/>
      <c r="K6" s="6"/>
      <c r="L6" s="6"/>
      <c r="M6" s="6"/>
      <c r="N6" s="13"/>
    </row>
    <row r="7" spans="1:22">
      <c r="A7" s="5"/>
      <c r="B7" s="5"/>
      <c r="C7" s="6"/>
      <c r="D7" s="6"/>
      <c r="E7" s="6"/>
      <c r="F7" s="11"/>
      <c r="G7" s="11"/>
      <c r="H7" s="6"/>
      <c r="I7" s="6"/>
      <c r="J7" s="6"/>
      <c r="K7" s="6"/>
      <c r="L7" s="6"/>
      <c r="M7" s="6"/>
      <c r="N7" s="13"/>
    </row>
    <row r="8" spans="1:22" ht="12" thickBot="1">
      <c r="A8" s="5"/>
      <c r="B8" s="5"/>
      <c r="C8" s="6"/>
      <c r="D8" s="6"/>
      <c r="E8" s="6"/>
      <c r="F8" s="6"/>
      <c r="G8" s="6" t="s">
        <v>5</v>
      </c>
      <c r="H8" s="6"/>
      <c r="I8" s="6"/>
      <c r="J8" s="14">
        <v>12</v>
      </c>
      <c r="K8" s="16" t="s">
        <v>6</v>
      </c>
      <c r="L8" s="147" t="s">
        <v>64</v>
      </c>
      <c r="M8" s="147"/>
      <c r="N8" s="13">
        <v>2019</v>
      </c>
    </row>
    <row r="9" spans="1:22">
      <c r="A9" s="5"/>
      <c r="B9" s="5"/>
      <c r="C9" s="6"/>
      <c r="D9" s="6"/>
      <c r="E9" s="6"/>
      <c r="F9" s="6"/>
      <c r="G9" s="6"/>
      <c r="H9" s="6"/>
      <c r="I9" s="6"/>
      <c r="J9" s="6"/>
      <c r="K9" s="143" t="s">
        <v>7</v>
      </c>
      <c r="L9" s="143"/>
      <c r="M9" s="172">
        <f>M46</f>
        <v>2996.8</v>
      </c>
      <c r="N9" s="173"/>
    </row>
    <row r="10" spans="1:22" ht="13.5" customHeight="1">
      <c r="A10" s="5"/>
      <c r="B10" s="5" t="s">
        <v>8</v>
      </c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13"/>
    </row>
    <row r="11" spans="1:22">
      <c r="A11" s="21"/>
      <c r="B11" s="214">
        <f>$M$9</f>
        <v>2996.8</v>
      </c>
      <c r="C11" s="215"/>
      <c r="D11" s="216" t="s">
        <v>80</v>
      </c>
      <c r="E11" s="216"/>
      <c r="F11" s="216"/>
      <c r="G11" s="216"/>
      <c r="H11" s="216"/>
      <c r="I11" s="216"/>
      <c r="J11" s="216"/>
      <c r="K11" s="216"/>
      <c r="L11" s="216"/>
      <c r="M11" s="216"/>
      <c r="N11" s="217"/>
    </row>
    <row r="12" spans="1:22">
      <c r="A12" s="5"/>
      <c r="B12" s="5" t="s">
        <v>9</v>
      </c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13"/>
      <c r="P12" s="4" t="s">
        <v>10</v>
      </c>
      <c r="T12" s="4" t="s">
        <v>11</v>
      </c>
    </row>
    <row r="13" spans="1:22" ht="12.75" customHeight="1">
      <c r="A13" s="5"/>
      <c r="B13" s="206" t="s">
        <v>75</v>
      </c>
      <c r="C13" s="207"/>
      <c r="D13" s="207"/>
      <c r="E13" s="207"/>
      <c r="F13" s="207"/>
      <c r="G13" s="207"/>
      <c r="H13" s="207"/>
      <c r="I13" s="207"/>
      <c r="J13" s="207"/>
      <c r="K13" s="207"/>
      <c r="L13" s="207"/>
      <c r="M13" s="207"/>
      <c r="N13" s="208"/>
    </row>
    <row r="14" spans="1:22">
      <c r="A14" s="5"/>
      <c r="B14" s="206"/>
      <c r="C14" s="207"/>
      <c r="D14" s="207"/>
      <c r="E14" s="207"/>
      <c r="F14" s="207"/>
      <c r="G14" s="207"/>
      <c r="H14" s="207"/>
      <c r="I14" s="207"/>
      <c r="J14" s="207"/>
      <c r="K14" s="207"/>
      <c r="L14" s="207"/>
      <c r="M14" s="207"/>
      <c r="N14" s="208"/>
      <c r="V14" s="4" t="s">
        <v>11</v>
      </c>
    </row>
    <row r="15" spans="1:22">
      <c r="A15" s="5"/>
      <c r="B15" s="206"/>
      <c r="C15" s="207"/>
      <c r="D15" s="207"/>
      <c r="E15" s="207"/>
      <c r="F15" s="207"/>
      <c r="G15" s="207"/>
      <c r="H15" s="207"/>
      <c r="I15" s="207"/>
      <c r="J15" s="207"/>
      <c r="K15" s="207"/>
      <c r="L15" s="207"/>
      <c r="M15" s="207"/>
      <c r="N15" s="208"/>
    </row>
    <row r="16" spans="1:22">
      <c r="A16" s="5"/>
      <c r="B16" s="5" t="s">
        <v>12</v>
      </c>
      <c r="C16" s="6"/>
      <c r="D16" s="6"/>
      <c r="E16" s="26">
        <v>15</v>
      </c>
      <c r="F16" s="16" t="s">
        <v>6</v>
      </c>
      <c r="G16" s="147" t="s">
        <v>64</v>
      </c>
      <c r="H16" s="147"/>
      <c r="I16" s="16" t="s">
        <v>13</v>
      </c>
      <c r="J16" s="26">
        <v>16</v>
      </c>
      <c r="K16" s="16" t="s">
        <v>14</v>
      </c>
      <c r="L16" s="147" t="s">
        <v>15</v>
      </c>
      <c r="M16" s="147"/>
      <c r="N16" s="13">
        <v>2019</v>
      </c>
      <c r="P16" s="19"/>
    </row>
    <row r="17" spans="1:22" ht="12" thickBot="1">
      <c r="A17" s="5"/>
      <c r="B17" s="192">
        <v>27</v>
      </c>
      <c r="C17" s="193"/>
      <c r="D17" s="193"/>
      <c r="E17" s="193"/>
      <c r="F17" s="193"/>
      <c r="G17" s="193"/>
      <c r="H17" s="193"/>
      <c r="I17" s="193"/>
      <c r="J17" s="193"/>
      <c r="K17" s="193"/>
      <c r="L17" s="193"/>
      <c r="M17" s="193"/>
      <c r="N17" s="194"/>
    </row>
    <row r="18" spans="1:22" ht="12" thickBot="1">
      <c r="A18" s="5"/>
      <c r="B18" s="142" t="s">
        <v>16</v>
      </c>
      <c r="C18" s="209"/>
      <c r="D18" s="20"/>
      <c r="E18" s="210" t="s">
        <v>17</v>
      </c>
      <c r="F18" s="211"/>
      <c r="G18" s="212"/>
      <c r="H18" s="20" t="s">
        <v>18</v>
      </c>
      <c r="I18" s="210" t="s">
        <v>19</v>
      </c>
      <c r="J18" s="212"/>
      <c r="K18" s="20"/>
      <c r="L18" s="210" t="s">
        <v>20</v>
      </c>
      <c r="M18" s="212"/>
      <c r="N18" s="20"/>
      <c r="V18" s="4" t="s">
        <v>11</v>
      </c>
    </row>
    <row r="19" spans="1:22">
      <c r="A19" s="5"/>
      <c r="B19" s="192" t="s">
        <v>3</v>
      </c>
      <c r="C19" s="193"/>
      <c r="D19" s="193"/>
      <c r="E19" s="193"/>
      <c r="F19" s="193"/>
      <c r="G19" s="193"/>
      <c r="H19" s="193"/>
      <c r="I19" s="193"/>
      <c r="J19" s="193"/>
      <c r="K19" s="193"/>
      <c r="L19" s="193"/>
      <c r="M19" s="193"/>
      <c r="N19" s="194"/>
      <c r="Q19" s="4" t="s">
        <v>11</v>
      </c>
    </row>
    <row r="20" spans="1:22" ht="12.75" customHeight="1">
      <c r="A20" s="5"/>
      <c r="B20" s="195"/>
      <c r="C20" s="196"/>
      <c r="D20" s="196"/>
      <c r="E20" s="197"/>
      <c r="F20" s="198"/>
      <c r="G20" s="174"/>
      <c r="H20" s="174"/>
      <c r="I20" s="199"/>
      <c r="J20" s="198"/>
      <c r="K20" s="199"/>
      <c r="L20" s="198"/>
      <c r="M20" s="174"/>
      <c r="N20" s="200"/>
      <c r="Q20" s="4" t="s">
        <v>11</v>
      </c>
    </row>
    <row r="21" spans="1:22">
      <c r="A21" s="5"/>
      <c r="B21" s="201" t="s">
        <v>21</v>
      </c>
      <c r="C21" s="202"/>
      <c r="D21" s="202"/>
      <c r="E21" s="203"/>
      <c r="F21" s="204" t="s">
        <v>22</v>
      </c>
      <c r="G21" s="202"/>
      <c r="H21" s="202"/>
      <c r="I21" s="203"/>
      <c r="J21" s="204" t="s">
        <v>23</v>
      </c>
      <c r="K21" s="203"/>
      <c r="L21" s="204" t="s">
        <v>24</v>
      </c>
      <c r="M21" s="202"/>
      <c r="N21" s="205"/>
    </row>
    <row r="22" spans="1:22">
      <c r="A22" s="5"/>
      <c r="B22" s="22" t="s">
        <v>25</v>
      </c>
      <c r="C22" s="6"/>
      <c r="D22" s="6"/>
      <c r="E22" s="11"/>
      <c r="F22" s="6"/>
      <c r="G22" s="6"/>
      <c r="H22" s="6"/>
      <c r="I22" s="6"/>
      <c r="J22" s="6"/>
      <c r="K22" s="6"/>
      <c r="L22" s="6"/>
      <c r="M22" s="6"/>
      <c r="N22" s="13"/>
    </row>
    <row r="23" spans="1:22">
      <c r="A23" s="5"/>
      <c r="B23" s="5"/>
      <c r="C23" s="6" t="s">
        <v>26</v>
      </c>
      <c r="D23" s="6"/>
      <c r="E23" s="16"/>
      <c r="F23" s="147" t="s">
        <v>27</v>
      </c>
      <c r="G23" s="147"/>
      <c r="H23" s="6"/>
      <c r="I23" s="6"/>
      <c r="J23" s="11"/>
      <c r="K23" s="6"/>
      <c r="L23" s="6"/>
      <c r="M23" s="6"/>
      <c r="N23" s="13"/>
    </row>
    <row r="24" spans="1:22">
      <c r="A24" s="5"/>
      <c r="B24" s="5" t="s">
        <v>28</v>
      </c>
      <c r="C24" s="6"/>
      <c r="D24" s="23">
        <v>1</v>
      </c>
      <c r="E24" s="16" t="s">
        <v>29</v>
      </c>
      <c r="F24" s="168">
        <v>1120</v>
      </c>
      <c r="G24" s="184"/>
      <c r="H24" s="6" t="s">
        <v>30</v>
      </c>
      <c r="I24" s="6"/>
      <c r="J24" s="24"/>
      <c r="K24" s="6"/>
      <c r="L24" s="6"/>
      <c r="M24" s="185"/>
      <c r="N24" s="186"/>
    </row>
    <row r="25" spans="1:22">
      <c r="A25" s="5"/>
      <c r="B25" s="5" t="s">
        <v>28</v>
      </c>
      <c r="C25" s="6"/>
      <c r="D25" s="23">
        <v>1</v>
      </c>
      <c r="E25" s="16" t="s">
        <v>29</v>
      </c>
      <c r="F25" s="187">
        <v>640</v>
      </c>
      <c r="G25" s="187"/>
      <c r="H25" s="6" t="s">
        <v>31</v>
      </c>
      <c r="I25" s="6"/>
      <c r="J25" s="11"/>
      <c r="K25" s="6" t="s">
        <v>32</v>
      </c>
      <c r="L25" s="6"/>
      <c r="M25" s="188">
        <f>D24*F24+D25*F25</f>
        <v>1760</v>
      </c>
      <c r="N25" s="188"/>
    </row>
    <row r="26" spans="1:22">
      <c r="A26" s="5"/>
      <c r="B26" s="22" t="s">
        <v>33</v>
      </c>
      <c r="C26" s="6"/>
      <c r="D26" s="25"/>
      <c r="E26" s="16"/>
      <c r="F26" s="189"/>
      <c r="G26" s="189"/>
      <c r="H26" s="6"/>
      <c r="I26" s="6"/>
      <c r="J26" s="6"/>
      <c r="K26" s="6"/>
      <c r="L26" s="6"/>
      <c r="M26" s="190"/>
      <c r="N26" s="191"/>
    </row>
    <row r="27" spans="1:22" ht="12">
      <c r="A27" s="5"/>
      <c r="B27" s="5" t="s">
        <v>6</v>
      </c>
      <c r="C27" s="147" t="s">
        <v>34</v>
      </c>
      <c r="D27" s="147"/>
      <c r="E27" s="147"/>
      <c r="F27" s="16" t="s">
        <v>29</v>
      </c>
      <c r="G27" s="147" t="s">
        <v>76</v>
      </c>
      <c r="H27" s="147"/>
      <c r="I27" s="147"/>
      <c r="J27" s="27">
        <v>197</v>
      </c>
      <c r="K27" s="6" t="s">
        <v>35</v>
      </c>
      <c r="L27" s="6"/>
      <c r="M27" s="182"/>
      <c r="N27" s="183"/>
    </row>
    <row r="28" spans="1:22">
      <c r="A28" s="5"/>
      <c r="B28" s="5" t="s">
        <v>6</v>
      </c>
      <c r="C28" s="147" t="s">
        <v>76</v>
      </c>
      <c r="D28" s="147"/>
      <c r="E28" s="147"/>
      <c r="F28" s="28" t="s">
        <v>29</v>
      </c>
      <c r="G28" s="147" t="s">
        <v>77</v>
      </c>
      <c r="H28" s="147"/>
      <c r="I28" s="147"/>
      <c r="J28" s="27">
        <v>140</v>
      </c>
      <c r="K28" s="6" t="s">
        <v>35</v>
      </c>
      <c r="L28" s="6"/>
      <c r="M28" s="6"/>
      <c r="N28" s="29"/>
    </row>
    <row r="29" spans="1:22">
      <c r="A29" s="5"/>
      <c r="B29" s="5" t="s">
        <v>6</v>
      </c>
      <c r="C29" s="147" t="s">
        <v>77</v>
      </c>
      <c r="D29" s="147"/>
      <c r="E29" s="147"/>
      <c r="F29" s="16" t="s">
        <v>29</v>
      </c>
      <c r="G29" s="147" t="s">
        <v>34</v>
      </c>
      <c r="H29" s="147"/>
      <c r="I29" s="147"/>
      <c r="J29" s="27">
        <v>336</v>
      </c>
      <c r="K29" s="6" t="s">
        <v>35</v>
      </c>
      <c r="L29" s="6"/>
      <c r="M29" s="6"/>
      <c r="N29" s="13"/>
    </row>
    <row r="30" spans="1:22">
      <c r="A30" s="5"/>
      <c r="B30" s="5" t="s">
        <v>6</v>
      </c>
      <c r="C30" s="147" t="s">
        <v>36</v>
      </c>
      <c r="D30" s="147"/>
      <c r="E30" s="147"/>
      <c r="F30" s="28" t="s">
        <v>29</v>
      </c>
      <c r="G30" s="147" t="s">
        <v>36</v>
      </c>
      <c r="H30" s="147"/>
      <c r="I30" s="147"/>
      <c r="J30" s="27">
        <v>100</v>
      </c>
      <c r="K30" s="6" t="s">
        <v>35</v>
      </c>
      <c r="L30" s="6"/>
      <c r="M30" s="6"/>
      <c r="N30" s="13"/>
    </row>
    <row r="31" spans="1:22" ht="11.25" customHeight="1">
      <c r="A31" s="5"/>
      <c r="B31" s="5" t="s">
        <v>6</v>
      </c>
      <c r="C31" s="147"/>
      <c r="D31" s="147"/>
      <c r="E31" s="147"/>
      <c r="F31" s="16" t="s">
        <v>29</v>
      </c>
      <c r="G31" s="147"/>
      <c r="H31" s="147"/>
      <c r="I31" s="147"/>
      <c r="J31" s="27"/>
      <c r="K31" s="6" t="s">
        <v>35</v>
      </c>
      <c r="L31" s="6"/>
      <c r="M31" s="6"/>
      <c r="N31" s="13"/>
    </row>
    <row r="32" spans="1:22">
      <c r="A32" s="5"/>
      <c r="B32" s="5" t="s">
        <v>6</v>
      </c>
      <c r="C32" s="147"/>
      <c r="D32" s="147"/>
      <c r="E32" s="147"/>
      <c r="F32" s="28" t="s">
        <v>29</v>
      </c>
      <c r="G32" s="147"/>
      <c r="H32" s="147"/>
      <c r="I32" s="147"/>
      <c r="J32" s="27"/>
      <c r="K32" s="6" t="s">
        <v>35</v>
      </c>
      <c r="L32" s="6"/>
      <c r="M32" s="6"/>
      <c r="N32" s="13"/>
    </row>
    <row r="33" spans="1:18" ht="11.25" customHeight="1">
      <c r="A33" s="5"/>
      <c r="B33" s="5" t="s">
        <v>6</v>
      </c>
      <c r="C33" s="174"/>
      <c r="D33" s="174"/>
      <c r="E33" s="174"/>
      <c r="F33" s="28" t="s">
        <v>29</v>
      </c>
      <c r="G33" s="174"/>
      <c r="H33" s="174"/>
      <c r="I33" s="174"/>
      <c r="J33" s="30"/>
      <c r="K33" s="6" t="s">
        <v>35</v>
      </c>
      <c r="L33" s="6"/>
      <c r="M33" s="6"/>
      <c r="N33" s="13"/>
    </row>
    <row r="34" spans="1:18">
      <c r="A34" s="5"/>
      <c r="B34" s="5" t="s">
        <v>6</v>
      </c>
      <c r="C34" s="147"/>
      <c r="D34" s="147"/>
      <c r="E34" s="147"/>
      <c r="F34" s="28" t="s">
        <v>29</v>
      </c>
      <c r="G34" s="147"/>
      <c r="H34" s="147"/>
      <c r="I34" s="147"/>
      <c r="J34" s="27"/>
      <c r="K34" s="6" t="s">
        <v>35</v>
      </c>
      <c r="L34" s="6"/>
      <c r="M34" s="6"/>
      <c r="N34" s="13"/>
    </row>
    <row r="35" spans="1:18">
      <c r="A35" s="5"/>
      <c r="B35" s="5"/>
      <c r="C35" s="174"/>
      <c r="D35" s="174"/>
      <c r="E35" s="174"/>
      <c r="F35" s="28" t="s">
        <v>29</v>
      </c>
      <c r="G35" s="174"/>
      <c r="H35" s="174"/>
      <c r="I35" s="174"/>
      <c r="J35" s="31"/>
      <c r="K35" s="6" t="s">
        <v>35</v>
      </c>
      <c r="L35" s="6"/>
      <c r="M35" s="6"/>
      <c r="N35" s="13"/>
    </row>
    <row r="36" spans="1:18">
      <c r="A36" s="5"/>
      <c r="B36" s="5"/>
      <c r="C36" s="174"/>
      <c r="D36" s="174"/>
      <c r="E36" s="174"/>
      <c r="F36" s="16" t="s">
        <v>29</v>
      </c>
      <c r="G36" s="174"/>
      <c r="H36" s="174"/>
      <c r="I36" s="174"/>
      <c r="J36" s="31"/>
      <c r="K36" s="6" t="s">
        <v>35</v>
      </c>
      <c r="L36" s="6"/>
      <c r="M36" s="6"/>
      <c r="N36" s="13"/>
    </row>
    <row r="37" spans="1:18">
      <c r="A37" s="5"/>
      <c r="B37" s="5"/>
      <c r="C37" s="174"/>
      <c r="D37" s="174"/>
      <c r="E37" s="174"/>
      <c r="F37" s="16" t="s">
        <v>29</v>
      </c>
      <c r="G37" s="174"/>
      <c r="H37" s="174"/>
      <c r="I37" s="174"/>
      <c r="J37" s="31"/>
      <c r="K37" s="6" t="s">
        <v>35</v>
      </c>
      <c r="L37" s="6"/>
      <c r="M37" s="6"/>
      <c r="N37" s="13"/>
    </row>
    <row r="38" spans="1:18">
      <c r="A38" s="5"/>
      <c r="B38" s="5"/>
      <c r="C38" s="174"/>
      <c r="D38" s="174"/>
      <c r="E38" s="174"/>
      <c r="F38" s="16" t="s">
        <v>29</v>
      </c>
      <c r="G38" s="174"/>
      <c r="H38" s="174"/>
      <c r="I38" s="174"/>
      <c r="J38" s="31"/>
      <c r="K38" s="6" t="s">
        <v>35</v>
      </c>
      <c r="L38" s="6"/>
      <c r="M38" s="6"/>
      <c r="N38" s="13"/>
    </row>
    <row r="39" spans="1:18">
      <c r="A39" s="5"/>
      <c r="B39" s="5"/>
      <c r="C39" s="174"/>
      <c r="D39" s="174"/>
      <c r="E39" s="174"/>
      <c r="F39" s="16" t="s">
        <v>29</v>
      </c>
      <c r="G39" s="174"/>
      <c r="H39" s="174"/>
      <c r="I39" s="174"/>
      <c r="J39" s="31"/>
      <c r="K39" s="6" t="s">
        <v>35</v>
      </c>
      <c r="L39" s="6"/>
      <c r="M39" s="32"/>
      <c r="N39" s="33"/>
    </row>
    <row r="40" spans="1:18">
      <c r="A40" s="5"/>
      <c r="B40" s="5"/>
      <c r="C40" s="174"/>
      <c r="D40" s="174"/>
      <c r="E40" s="174"/>
      <c r="F40" s="16" t="s">
        <v>29</v>
      </c>
      <c r="G40" s="174"/>
      <c r="H40" s="174"/>
      <c r="I40" s="174"/>
      <c r="J40" s="31"/>
      <c r="K40" s="6" t="s">
        <v>35</v>
      </c>
      <c r="L40" s="34"/>
      <c r="M40" s="180">
        <f>M25</f>
        <v>1760</v>
      </c>
      <c r="N40" s="181"/>
    </row>
    <row r="41" spans="1:18">
      <c r="A41" s="5"/>
      <c r="B41" s="5"/>
      <c r="C41" s="174"/>
      <c r="D41" s="174"/>
      <c r="E41" s="174"/>
      <c r="F41" s="16" t="s">
        <v>29</v>
      </c>
      <c r="G41" s="174"/>
      <c r="H41" s="174"/>
      <c r="I41" s="174"/>
      <c r="J41" s="31"/>
      <c r="K41" s="35"/>
      <c r="L41" s="36" t="s">
        <v>37</v>
      </c>
      <c r="M41" s="177">
        <v>1</v>
      </c>
      <c r="N41" s="178"/>
      <c r="R41" s="4" t="s">
        <v>38</v>
      </c>
    </row>
    <row r="42" spans="1:18">
      <c r="A42" s="5"/>
      <c r="B42" s="5"/>
      <c r="C42" s="174"/>
      <c r="D42" s="174"/>
      <c r="E42" s="174"/>
      <c r="F42" s="6"/>
      <c r="G42" s="174"/>
      <c r="H42" s="174"/>
      <c r="I42" s="174"/>
      <c r="J42" s="31"/>
      <c r="K42" s="175" t="s">
        <v>39</v>
      </c>
      <c r="L42" s="176"/>
      <c r="M42" s="177"/>
      <c r="N42" s="178"/>
      <c r="P42" s="143"/>
      <c r="Q42" s="143"/>
    </row>
    <row r="43" spans="1:18">
      <c r="A43" s="5"/>
      <c r="B43" s="37"/>
      <c r="C43" s="38" t="s">
        <v>40</v>
      </c>
      <c r="D43" s="39"/>
      <c r="E43" s="39"/>
      <c r="F43" s="39"/>
      <c r="G43" s="40"/>
      <c r="H43" s="179"/>
      <c r="I43" s="179"/>
      <c r="J43" s="41">
        <f>SUM(J27:J42)</f>
        <v>773</v>
      </c>
      <c r="K43" s="42"/>
      <c r="L43" s="43" t="s">
        <v>33</v>
      </c>
      <c r="M43" s="168">
        <f>J43*J44</f>
        <v>1236.8000000000002</v>
      </c>
      <c r="N43" s="169"/>
      <c r="P43" s="44"/>
      <c r="Q43" s="6"/>
    </row>
    <row r="44" spans="1:18">
      <c r="A44" s="5"/>
      <c r="B44" s="5"/>
      <c r="C44" s="7"/>
      <c r="D44" s="6"/>
      <c r="E44" s="6"/>
      <c r="F44" s="6"/>
      <c r="G44" s="45"/>
      <c r="I44" s="9" t="s">
        <v>41</v>
      </c>
      <c r="J44" s="46">
        <v>1.6</v>
      </c>
      <c r="K44" s="166" t="s">
        <v>42</v>
      </c>
      <c r="L44" s="167"/>
      <c r="M44" s="168"/>
      <c r="N44" s="169"/>
      <c r="P44" s="44"/>
      <c r="Q44" s="6"/>
    </row>
    <row r="45" spans="1:18">
      <c r="A45" s="5"/>
      <c r="B45" s="5"/>
      <c r="C45" s="7"/>
      <c r="D45" s="6"/>
      <c r="E45" s="6"/>
      <c r="F45" s="6"/>
      <c r="G45" s="45"/>
      <c r="H45" s="47"/>
      <c r="I45" s="47"/>
      <c r="J45" s="42"/>
      <c r="K45" s="42"/>
      <c r="L45" s="43" t="s">
        <v>43</v>
      </c>
      <c r="M45" s="170"/>
      <c r="N45" s="171"/>
      <c r="P45" s="44"/>
      <c r="Q45" s="6"/>
    </row>
    <row r="46" spans="1:18">
      <c r="A46" s="5"/>
      <c r="B46" s="5" t="s">
        <v>44</v>
      </c>
      <c r="C46" s="6"/>
      <c r="D46" s="6"/>
      <c r="E46" s="34"/>
      <c r="F46" s="164">
        <v>0</v>
      </c>
      <c r="G46" s="165"/>
      <c r="H46" s="43"/>
      <c r="I46" s="43"/>
      <c r="J46" s="43"/>
      <c r="K46" s="6" t="s">
        <v>45</v>
      </c>
      <c r="L46" s="34"/>
      <c r="M46" s="172">
        <f>M43+M42+M40+M44+M45</f>
        <v>2996.8</v>
      </c>
      <c r="N46" s="173"/>
      <c r="O46" s="48"/>
      <c r="P46" s="44"/>
      <c r="Q46" s="11"/>
    </row>
    <row r="47" spans="1:18">
      <c r="A47" s="5"/>
      <c r="B47" s="5" t="s">
        <v>46</v>
      </c>
      <c r="C47" s="6"/>
      <c r="D47" s="6"/>
      <c r="E47" s="34"/>
      <c r="F47" s="152">
        <v>0</v>
      </c>
      <c r="G47" s="153"/>
      <c r="H47" s="43"/>
      <c r="I47" s="43"/>
      <c r="J47" s="43"/>
      <c r="K47" s="6" t="s">
        <v>47</v>
      </c>
      <c r="L47" s="34"/>
      <c r="M47" s="172"/>
      <c r="N47" s="173"/>
      <c r="P47" s="44"/>
      <c r="Q47" s="11"/>
    </row>
    <row r="48" spans="1:18">
      <c r="A48" s="5"/>
      <c r="B48" s="5" t="s">
        <v>48</v>
      </c>
      <c r="C48" s="6"/>
      <c r="D48" s="6"/>
      <c r="E48" s="34"/>
      <c r="F48" s="162">
        <f>SUM(F46:G47)</f>
        <v>0</v>
      </c>
      <c r="G48" s="163"/>
      <c r="H48" s="43"/>
      <c r="I48" s="43"/>
      <c r="J48" s="43"/>
      <c r="K48" s="6"/>
      <c r="L48" s="34"/>
      <c r="M48" s="49"/>
      <c r="N48" s="50"/>
      <c r="P48" s="44"/>
      <c r="Q48" s="51"/>
    </row>
    <row r="49" spans="1:17">
      <c r="A49" s="5"/>
      <c r="B49" s="5" t="s">
        <v>49</v>
      </c>
      <c r="C49" s="6"/>
      <c r="D49" s="6"/>
      <c r="E49" s="34"/>
      <c r="F49" s="152">
        <v>0</v>
      </c>
      <c r="G49" s="153"/>
      <c r="H49" s="43"/>
      <c r="I49" s="43"/>
      <c r="J49" s="43"/>
      <c r="K49" s="6"/>
      <c r="L49" s="34"/>
      <c r="M49" s="49"/>
      <c r="N49" s="50"/>
      <c r="P49" s="44"/>
      <c r="Q49" s="11"/>
    </row>
    <row r="50" spans="1:17">
      <c r="A50" s="5"/>
      <c r="B50" s="5" t="s">
        <v>48</v>
      </c>
      <c r="C50" s="6"/>
      <c r="D50" s="6"/>
      <c r="E50" s="34"/>
      <c r="F50" s="162">
        <f>SUM(F48:G49)</f>
        <v>0</v>
      </c>
      <c r="G50" s="163"/>
      <c r="H50" s="43"/>
      <c r="I50" s="43"/>
      <c r="J50" s="43"/>
      <c r="K50" s="6"/>
      <c r="L50" s="34"/>
      <c r="M50" s="49"/>
      <c r="N50" s="50"/>
      <c r="P50" s="44"/>
      <c r="Q50" s="11"/>
    </row>
    <row r="51" spans="1:17">
      <c r="A51" s="5"/>
      <c r="B51" s="5" t="s">
        <v>33</v>
      </c>
      <c r="C51" s="6"/>
      <c r="D51" s="6"/>
      <c r="E51" s="34"/>
      <c r="F51" s="164">
        <v>0</v>
      </c>
      <c r="G51" s="165"/>
      <c r="H51" s="6"/>
      <c r="I51" s="52" t="s">
        <v>50</v>
      </c>
      <c r="J51" s="39"/>
      <c r="K51" s="39"/>
      <c r="L51" s="39"/>
      <c r="M51" s="39"/>
      <c r="N51" s="53"/>
      <c r="P51" s="44"/>
      <c r="Q51" s="11"/>
    </row>
    <row r="52" spans="1:17">
      <c r="A52" s="5"/>
      <c r="B52" s="5" t="s">
        <v>51</v>
      </c>
      <c r="C52" s="6"/>
      <c r="D52" s="6"/>
      <c r="E52" s="34"/>
      <c r="F52" s="152">
        <v>0</v>
      </c>
      <c r="G52" s="153"/>
      <c r="H52" s="6"/>
      <c r="I52" s="54"/>
      <c r="J52" s="55"/>
      <c r="K52" s="55"/>
      <c r="L52" s="55"/>
      <c r="M52" s="55"/>
      <c r="N52" s="56"/>
      <c r="P52" s="6"/>
      <c r="Q52" s="6"/>
    </row>
    <row r="53" spans="1:17">
      <c r="A53" s="5"/>
      <c r="B53" s="5" t="s">
        <v>43</v>
      </c>
      <c r="C53" s="6"/>
      <c r="D53" s="6"/>
      <c r="E53" s="34" t="s">
        <v>52</v>
      </c>
      <c r="F53" s="152">
        <v>0</v>
      </c>
      <c r="G53" s="153"/>
      <c r="H53" s="6"/>
      <c r="I53" s="54"/>
      <c r="J53" s="55"/>
      <c r="K53" s="55"/>
      <c r="L53" s="55"/>
      <c r="M53" s="55"/>
      <c r="N53" s="56"/>
      <c r="P53" s="6"/>
      <c r="Q53" s="6"/>
    </row>
    <row r="54" spans="1:17">
      <c r="A54" s="5"/>
      <c r="B54" s="5" t="s">
        <v>53</v>
      </c>
      <c r="C54" s="6"/>
      <c r="D54" s="6"/>
      <c r="E54" s="34"/>
      <c r="F54" s="152">
        <v>0</v>
      </c>
      <c r="G54" s="153"/>
      <c r="H54" s="57"/>
      <c r="I54" s="54"/>
      <c r="J54" s="55"/>
      <c r="K54" s="55"/>
      <c r="L54" s="55"/>
      <c r="M54" s="55"/>
      <c r="N54" s="56"/>
      <c r="P54" s="143"/>
      <c r="Q54" s="143"/>
    </row>
    <row r="55" spans="1:17">
      <c r="A55" s="5"/>
      <c r="B55" s="5" t="s">
        <v>47</v>
      </c>
      <c r="C55" s="6"/>
      <c r="D55" s="6"/>
      <c r="E55" s="34"/>
      <c r="F55" s="154">
        <f>SUM(F50:G54)</f>
        <v>0</v>
      </c>
      <c r="G55" s="155"/>
      <c r="H55" s="6"/>
      <c r="I55" s="54"/>
      <c r="J55" s="55"/>
      <c r="K55" s="55"/>
      <c r="L55" s="55"/>
      <c r="M55" s="55"/>
      <c r="N55" s="56"/>
      <c r="P55" s="44"/>
      <c r="Q55" s="6"/>
    </row>
    <row r="56" spans="1:17">
      <c r="A56" s="5"/>
      <c r="B56" s="5" t="s">
        <v>54</v>
      </c>
      <c r="C56" s="6"/>
      <c r="D56" s="6"/>
      <c r="E56" s="34"/>
      <c r="F56" s="156">
        <f>+M46-F55</f>
        <v>2996.8</v>
      </c>
      <c r="G56" s="157"/>
      <c r="H56" s="6"/>
      <c r="I56" s="58"/>
      <c r="J56" s="31"/>
      <c r="K56" s="31"/>
      <c r="L56" s="31"/>
      <c r="M56" s="31"/>
      <c r="N56" s="59"/>
      <c r="P56" s="44"/>
      <c r="Q56" s="6"/>
    </row>
    <row r="57" spans="1:17" ht="12" thickBot="1">
      <c r="A57" s="5"/>
      <c r="B57" s="60" t="s">
        <v>48</v>
      </c>
      <c r="C57" s="30"/>
      <c r="D57" s="30"/>
      <c r="E57" s="61"/>
      <c r="F57" s="158">
        <f>+F55+F56</f>
        <v>2996.8</v>
      </c>
      <c r="G57" s="159"/>
      <c r="H57" s="6"/>
      <c r="I57" s="62"/>
      <c r="J57" s="31"/>
      <c r="K57" s="31"/>
      <c r="L57" s="31"/>
      <c r="M57" s="31"/>
      <c r="N57" s="59"/>
      <c r="P57" s="44"/>
      <c r="Q57" s="11"/>
    </row>
    <row r="58" spans="1:17">
      <c r="A58" s="5"/>
      <c r="B58" s="142" t="s">
        <v>55</v>
      </c>
      <c r="C58" s="143"/>
      <c r="D58" s="143"/>
      <c r="E58" s="143"/>
      <c r="F58" s="143"/>
      <c r="G58" s="143"/>
      <c r="H58" s="6"/>
      <c r="I58" s="160" t="s">
        <v>56</v>
      </c>
      <c r="J58" s="160"/>
      <c r="K58" s="160"/>
      <c r="L58" s="160"/>
      <c r="M58" s="160"/>
      <c r="N58" s="161"/>
      <c r="P58" s="44"/>
      <c r="Q58" s="11"/>
    </row>
    <row r="59" spans="1:17" ht="1.5" customHeight="1">
      <c r="A59" s="5"/>
      <c r="B59" s="63"/>
      <c r="C59" s="16"/>
      <c r="D59" s="16"/>
      <c r="E59" s="16"/>
      <c r="F59" s="16"/>
      <c r="G59" s="16"/>
      <c r="H59" s="6"/>
      <c r="I59" s="16"/>
      <c r="J59" s="16"/>
      <c r="K59" s="16"/>
      <c r="L59" s="16"/>
      <c r="M59" s="16"/>
      <c r="N59" s="64"/>
      <c r="P59" s="44"/>
      <c r="Q59" s="11" t="s">
        <v>57</v>
      </c>
    </row>
    <row r="60" spans="1:17" ht="11.25" hidden="1" customHeight="1">
      <c r="A60" s="5"/>
      <c r="B60" s="142"/>
      <c r="C60" s="143"/>
      <c r="D60" s="143"/>
      <c r="E60" s="143"/>
      <c r="F60" s="143"/>
      <c r="G60" s="143"/>
      <c r="H60" s="6"/>
      <c r="I60" s="6"/>
      <c r="J60" s="6"/>
      <c r="K60" s="6"/>
      <c r="L60" s="6"/>
      <c r="M60" s="6"/>
      <c r="N60" s="13"/>
      <c r="P60" s="44"/>
      <c r="Q60" s="11" t="s">
        <v>58</v>
      </c>
    </row>
    <row r="61" spans="1:17" ht="16.5" customHeight="1">
      <c r="A61" s="5"/>
      <c r="B61" s="146" t="s">
        <v>59</v>
      </c>
      <c r="C61" s="147"/>
      <c r="D61" s="147"/>
      <c r="E61" s="147"/>
      <c r="F61" s="147"/>
      <c r="G61" s="147"/>
      <c r="H61" s="6"/>
      <c r="I61" s="147" t="s">
        <v>78</v>
      </c>
      <c r="J61" s="147"/>
      <c r="K61" s="147"/>
      <c r="L61" s="147"/>
      <c r="M61" s="147"/>
      <c r="N61" s="148"/>
      <c r="P61" s="44"/>
      <c r="Q61" s="11"/>
    </row>
    <row r="62" spans="1:17">
      <c r="A62" s="5"/>
      <c r="B62" s="142" t="s">
        <v>57</v>
      </c>
      <c r="C62" s="143"/>
      <c r="D62" s="143"/>
      <c r="E62" s="143"/>
      <c r="F62" s="143"/>
      <c r="G62" s="143"/>
      <c r="H62" s="6"/>
      <c r="I62" s="142" t="s">
        <v>57</v>
      </c>
      <c r="J62" s="143"/>
      <c r="K62" s="143"/>
      <c r="L62" s="143"/>
      <c r="M62" s="143"/>
      <c r="N62" s="143"/>
      <c r="P62" s="6"/>
      <c r="Q62" s="6"/>
    </row>
    <row r="63" spans="1:17" ht="26.25" customHeight="1">
      <c r="A63" s="5"/>
      <c r="B63" s="149" t="s">
        <v>60</v>
      </c>
      <c r="C63" s="150"/>
      <c r="D63" s="150"/>
      <c r="E63" s="150"/>
      <c r="F63" s="150"/>
      <c r="G63" s="150"/>
      <c r="H63" s="6"/>
      <c r="I63" s="150" t="s">
        <v>79</v>
      </c>
      <c r="J63" s="150"/>
      <c r="K63" s="150"/>
      <c r="L63" s="150"/>
      <c r="M63" s="150"/>
      <c r="N63" s="151"/>
      <c r="P63" s="6"/>
      <c r="Q63" s="6"/>
    </row>
    <row r="64" spans="1:17" ht="2.25" customHeight="1">
      <c r="A64" s="5"/>
      <c r="B64" s="142" t="s">
        <v>61</v>
      </c>
      <c r="C64" s="143"/>
      <c r="D64" s="143"/>
      <c r="E64" s="143"/>
      <c r="F64" s="143"/>
      <c r="G64" s="143"/>
      <c r="H64" s="6"/>
      <c r="I64" s="144"/>
      <c r="J64" s="144"/>
      <c r="K64" s="144"/>
      <c r="L64" s="144"/>
      <c r="M64" s="144"/>
      <c r="N64" s="145"/>
      <c r="P64" s="6"/>
      <c r="Q64" s="6"/>
    </row>
    <row r="65" spans="1:17" ht="0.75" hidden="1" customHeight="1">
      <c r="A65" s="5"/>
      <c r="B65" s="5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13"/>
      <c r="P65" s="6"/>
      <c r="Q65" s="6"/>
    </row>
    <row r="66" spans="1:17" ht="14.25" customHeight="1" thickBot="1">
      <c r="A66" s="65"/>
      <c r="B66" s="65"/>
      <c r="C66" s="66"/>
      <c r="D66" s="66"/>
      <c r="E66" s="66"/>
      <c r="F66" s="66"/>
      <c r="G66" s="66"/>
      <c r="H66" s="66"/>
      <c r="I66" s="66" t="s">
        <v>62</v>
      </c>
      <c r="J66" s="66">
        <v>7862</v>
      </c>
      <c r="K66" s="66"/>
      <c r="L66" s="67"/>
      <c r="M66" s="68"/>
      <c r="N66" s="69"/>
      <c r="P66" s="6"/>
      <c r="Q66" s="6"/>
    </row>
    <row r="67" spans="1:17" ht="36" customHeight="1">
      <c r="N67" s="4" t="s">
        <v>63</v>
      </c>
      <c r="P67" s="6"/>
      <c r="Q67" s="6"/>
    </row>
    <row r="68" spans="1:17">
      <c r="P68" s="6"/>
      <c r="Q68" s="6"/>
    </row>
    <row r="69" spans="1:17">
      <c r="P69" s="6"/>
      <c r="Q69" s="6"/>
    </row>
    <row r="70" spans="1:17">
      <c r="P70" s="6"/>
      <c r="Q70" s="6"/>
    </row>
    <row r="71" spans="1:17">
      <c r="P71" s="6"/>
      <c r="Q71" s="6"/>
    </row>
    <row r="72" spans="1:17">
      <c r="P72" s="6"/>
      <c r="Q72" s="6"/>
    </row>
    <row r="73" spans="1:17">
      <c r="P73" s="6"/>
      <c r="Q73" s="6"/>
    </row>
    <row r="74" spans="1:17">
      <c r="P74" s="6"/>
      <c r="Q74" s="6"/>
    </row>
    <row r="75" spans="1:17">
      <c r="P75" s="6"/>
      <c r="Q75" s="6"/>
    </row>
    <row r="76" spans="1:17">
      <c r="P76" s="6"/>
      <c r="Q76" s="6"/>
    </row>
    <row r="77" spans="1:17">
      <c r="P77" s="6"/>
      <c r="Q77" s="6"/>
    </row>
    <row r="78" spans="1:17">
      <c r="P78" s="6"/>
      <c r="Q78" s="6"/>
    </row>
  </sheetData>
  <mergeCells count="100">
    <mergeCell ref="B11:C11"/>
    <mergeCell ref="D11:N11"/>
    <mergeCell ref="M2:N2"/>
    <mergeCell ref="L3:M3"/>
    <mergeCell ref="L8:M8"/>
    <mergeCell ref="K9:L9"/>
    <mergeCell ref="M9:N9"/>
    <mergeCell ref="B19:N19"/>
    <mergeCell ref="B20:E20"/>
    <mergeCell ref="F20:I20"/>
    <mergeCell ref="J20:K20"/>
    <mergeCell ref="L20:N20"/>
    <mergeCell ref="B13:N15"/>
    <mergeCell ref="G16:H16"/>
    <mergeCell ref="L16:M16"/>
    <mergeCell ref="B17:N17"/>
    <mergeCell ref="B18:C18"/>
    <mergeCell ref="E18:G18"/>
    <mergeCell ref="I18:J18"/>
    <mergeCell ref="L18:M18"/>
    <mergeCell ref="M27:N27"/>
    <mergeCell ref="C28:E28"/>
    <mergeCell ref="G28:I28"/>
    <mergeCell ref="F21:I21"/>
    <mergeCell ref="J21:K21"/>
    <mergeCell ref="L21:N21"/>
    <mergeCell ref="M24:N24"/>
    <mergeCell ref="F25:G25"/>
    <mergeCell ref="M25:N25"/>
    <mergeCell ref="F26:G26"/>
    <mergeCell ref="M26:N26"/>
    <mergeCell ref="B21:E21"/>
    <mergeCell ref="F23:G23"/>
    <mergeCell ref="F24:G24"/>
    <mergeCell ref="C27:E27"/>
    <mergeCell ref="G27:I27"/>
    <mergeCell ref="C30:E30"/>
    <mergeCell ref="G30:I30"/>
    <mergeCell ref="C31:E31"/>
    <mergeCell ref="G31:I31"/>
    <mergeCell ref="C29:E29"/>
    <mergeCell ref="G29:I29"/>
    <mergeCell ref="C32:E32"/>
    <mergeCell ref="G32:I32"/>
    <mergeCell ref="C33:E33"/>
    <mergeCell ref="G33:I33"/>
    <mergeCell ref="C34:E34"/>
    <mergeCell ref="G34:I34"/>
    <mergeCell ref="C35:E35"/>
    <mergeCell ref="G35:I35"/>
    <mergeCell ref="C36:E36"/>
    <mergeCell ref="G36:I36"/>
    <mergeCell ref="C37:E37"/>
    <mergeCell ref="G37:I37"/>
    <mergeCell ref="P42:Q42"/>
    <mergeCell ref="H43:I43"/>
    <mergeCell ref="M43:N43"/>
    <mergeCell ref="C39:E39"/>
    <mergeCell ref="G39:I39"/>
    <mergeCell ref="C40:E40"/>
    <mergeCell ref="G40:I40"/>
    <mergeCell ref="M40:N40"/>
    <mergeCell ref="C41:E41"/>
    <mergeCell ref="G41:I41"/>
    <mergeCell ref="M41:N41"/>
    <mergeCell ref="F48:G48"/>
    <mergeCell ref="F49:G49"/>
    <mergeCell ref="F50:G50"/>
    <mergeCell ref="C38:E38"/>
    <mergeCell ref="G38:I38"/>
    <mergeCell ref="F47:G47"/>
    <mergeCell ref="M47:N47"/>
    <mergeCell ref="C42:E42"/>
    <mergeCell ref="G42:I42"/>
    <mergeCell ref="K42:L42"/>
    <mergeCell ref="M42:N42"/>
    <mergeCell ref="K44:L44"/>
    <mergeCell ref="M44:N44"/>
    <mergeCell ref="M45:N45"/>
    <mergeCell ref="F46:G46"/>
    <mergeCell ref="M46:N46"/>
    <mergeCell ref="F51:G51"/>
    <mergeCell ref="F52:G52"/>
    <mergeCell ref="P54:Q54"/>
    <mergeCell ref="F55:G55"/>
    <mergeCell ref="F56:G56"/>
    <mergeCell ref="F53:G53"/>
    <mergeCell ref="F54:G54"/>
    <mergeCell ref="F57:G57"/>
    <mergeCell ref="B64:G64"/>
    <mergeCell ref="I64:N64"/>
    <mergeCell ref="B60:G60"/>
    <mergeCell ref="B61:G61"/>
    <mergeCell ref="I61:N61"/>
    <mergeCell ref="B62:G62"/>
    <mergeCell ref="I62:N62"/>
    <mergeCell ref="B63:G63"/>
    <mergeCell ref="I63:N63"/>
    <mergeCell ref="B58:G58"/>
    <mergeCell ref="I58:N58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95" orientation="portrait" r:id="rId1"/>
  <headerFooter alignWithMargins="0"/>
  <drawing r:id="rId2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1"/>
  <dimension ref="A1:V78"/>
  <sheetViews>
    <sheetView topLeftCell="A16" zoomScaleNormal="100" workbookViewId="0">
      <selection activeCell="Q41" sqref="Q41"/>
    </sheetView>
  </sheetViews>
  <sheetFormatPr baseColWidth="10" defaultColWidth="6.7109375" defaultRowHeight="11.25"/>
  <cols>
    <col min="1" max="1" width="0.42578125" style="4" customWidth="1"/>
    <col min="2" max="2" width="6.7109375" style="4" customWidth="1"/>
    <col min="3" max="3" width="8.140625" style="4" customWidth="1"/>
    <col min="4" max="6" width="6.7109375" style="4" customWidth="1"/>
    <col min="7" max="7" width="6.28515625" style="4" customWidth="1"/>
    <col min="8" max="8" width="3.28515625" style="4" customWidth="1"/>
    <col min="9" max="9" width="7.7109375" style="4" customWidth="1"/>
    <col min="10" max="10" width="9.5703125" style="4" customWidth="1"/>
    <col min="11" max="11" width="4" style="4" customWidth="1"/>
    <col min="12" max="12" width="7" style="4" customWidth="1"/>
    <col min="13" max="13" width="5.28515625" style="4" bestFit="1" customWidth="1"/>
    <col min="14" max="14" width="16.28515625" style="4" customWidth="1"/>
    <col min="15" max="15" width="8.140625" style="4" bestFit="1" customWidth="1"/>
    <col min="16" max="16" width="9.28515625" style="4" bestFit="1" customWidth="1"/>
    <col min="17" max="17" width="10.28515625" style="4" bestFit="1" customWidth="1"/>
    <col min="18" max="16384" width="6.7109375" style="4"/>
  </cols>
  <sheetData>
    <row r="1" spans="1:22">
      <c r="A1" s="1"/>
      <c r="B1" s="1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</row>
    <row r="2" spans="1:22">
      <c r="A2" s="5"/>
      <c r="B2" s="5"/>
      <c r="C2" s="6"/>
      <c r="D2" s="6"/>
      <c r="E2" s="6"/>
      <c r="F2" s="6"/>
      <c r="G2" s="6"/>
      <c r="H2" s="6"/>
      <c r="I2" s="6"/>
      <c r="J2" s="6"/>
      <c r="K2" s="6"/>
      <c r="L2" s="7" t="s">
        <v>0</v>
      </c>
      <c r="M2" s="198">
        <v>2</v>
      </c>
      <c r="N2" s="200"/>
    </row>
    <row r="3" spans="1:22">
      <c r="A3" s="5"/>
      <c r="B3" s="5"/>
      <c r="C3" s="6"/>
      <c r="D3" s="6"/>
      <c r="E3" s="6"/>
      <c r="F3" s="6"/>
      <c r="G3" s="6"/>
      <c r="H3" s="6"/>
      <c r="I3" s="6"/>
      <c r="J3" s="6"/>
      <c r="K3" s="6"/>
      <c r="L3" s="179" t="s">
        <v>1</v>
      </c>
      <c r="M3" s="213"/>
      <c r="N3" s="8">
        <v>7862</v>
      </c>
    </row>
    <row r="4" spans="1:22">
      <c r="A4" s="5"/>
      <c r="B4" s="5"/>
      <c r="C4" s="6"/>
      <c r="D4" s="6"/>
      <c r="E4" s="6"/>
      <c r="F4" s="6"/>
      <c r="G4" s="6"/>
      <c r="H4" s="6"/>
      <c r="I4" s="6"/>
      <c r="J4" s="6"/>
      <c r="K4" s="6"/>
      <c r="L4" s="9"/>
      <c r="M4" s="9"/>
      <c r="N4" s="10" t="s">
        <v>2</v>
      </c>
    </row>
    <row r="5" spans="1:22">
      <c r="A5" s="5"/>
      <c r="B5" s="5"/>
      <c r="C5" s="6"/>
      <c r="D5" s="6"/>
      <c r="E5" s="6"/>
      <c r="F5" s="6"/>
      <c r="G5" s="11"/>
      <c r="H5" s="6"/>
      <c r="I5" s="6"/>
      <c r="J5" s="6"/>
      <c r="K5" s="6"/>
      <c r="L5" s="9" t="s">
        <v>3</v>
      </c>
      <c r="M5" s="9"/>
      <c r="N5" s="12"/>
    </row>
    <row r="6" spans="1:22">
      <c r="A6" s="5"/>
      <c r="B6" s="5"/>
      <c r="C6" s="6"/>
      <c r="D6" s="6"/>
      <c r="E6" s="6"/>
      <c r="F6" s="6"/>
      <c r="G6" s="11" t="s">
        <v>4</v>
      </c>
      <c r="H6" s="6"/>
      <c r="I6" s="6"/>
      <c r="J6" s="6"/>
      <c r="K6" s="6"/>
      <c r="L6" s="6"/>
      <c r="M6" s="6"/>
      <c r="N6" s="13"/>
    </row>
    <row r="7" spans="1:22">
      <c r="A7" s="5"/>
      <c r="B7" s="5"/>
      <c r="C7" s="6"/>
      <c r="D7" s="6"/>
      <c r="E7" s="6"/>
      <c r="F7" s="11"/>
      <c r="G7" s="11"/>
      <c r="H7" s="6"/>
      <c r="I7" s="6"/>
      <c r="J7" s="6"/>
      <c r="K7" s="6"/>
      <c r="L7" s="6"/>
      <c r="M7" s="6"/>
      <c r="N7" s="13"/>
    </row>
    <row r="8" spans="1:22" ht="12" thickBot="1">
      <c r="A8" s="5"/>
      <c r="B8" s="5"/>
      <c r="C8" s="6"/>
      <c r="D8" s="6"/>
      <c r="E8" s="6"/>
      <c r="F8" s="6"/>
      <c r="G8" s="6" t="s">
        <v>5</v>
      </c>
      <c r="H8" s="6"/>
      <c r="I8" s="6"/>
      <c r="J8" s="14">
        <v>6</v>
      </c>
      <c r="K8" s="15" t="s">
        <v>6</v>
      </c>
      <c r="L8" s="147" t="s">
        <v>64</v>
      </c>
      <c r="M8" s="147"/>
      <c r="N8" s="13">
        <v>2019</v>
      </c>
    </row>
    <row r="9" spans="1:22">
      <c r="A9" s="5"/>
      <c r="B9" s="5"/>
      <c r="C9" s="6"/>
      <c r="D9" s="6"/>
      <c r="E9" s="6"/>
      <c r="F9" s="6"/>
      <c r="G9" s="6"/>
      <c r="H9" s="6"/>
      <c r="I9" s="6"/>
      <c r="J9" s="6"/>
      <c r="K9" s="143" t="s">
        <v>7</v>
      </c>
      <c r="L9" s="143"/>
      <c r="M9" s="172">
        <f>M46</f>
        <v>3719.2</v>
      </c>
      <c r="N9" s="173"/>
    </row>
    <row r="10" spans="1:22" ht="13.5" customHeight="1">
      <c r="A10" s="5"/>
      <c r="B10" s="5" t="s">
        <v>8</v>
      </c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13"/>
    </row>
    <row r="11" spans="1:22">
      <c r="A11" s="17"/>
      <c r="B11" s="214">
        <f>$M$9</f>
        <v>3719.2</v>
      </c>
      <c r="C11" s="215"/>
      <c r="D11" s="216" t="s">
        <v>74</v>
      </c>
      <c r="E11" s="216"/>
      <c r="F11" s="216"/>
      <c r="G11" s="216"/>
      <c r="H11" s="216"/>
      <c r="I11" s="216"/>
      <c r="J11" s="216"/>
      <c r="K11" s="216"/>
      <c r="L11" s="216"/>
      <c r="M11" s="216"/>
      <c r="N11" s="217"/>
    </row>
    <row r="12" spans="1:22">
      <c r="A12" s="5"/>
      <c r="B12" s="5" t="s">
        <v>9</v>
      </c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13"/>
      <c r="P12" s="4" t="s">
        <v>10</v>
      </c>
      <c r="T12" s="4" t="s">
        <v>11</v>
      </c>
    </row>
    <row r="13" spans="1:22" ht="12.75" customHeight="1">
      <c r="A13" s="5"/>
      <c r="B13" s="206" t="s">
        <v>73</v>
      </c>
      <c r="C13" s="207"/>
      <c r="D13" s="207"/>
      <c r="E13" s="207"/>
      <c r="F13" s="207"/>
      <c r="G13" s="207"/>
      <c r="H13" s="207"/>
      <c r="I13" s="207"/>
      <c r="J13" s="207"/>
      <c r="K13" s="207"/>
      <c r="L13" s="207"/>
      <c r="M13" s="207"/>
      <c r="N13" s="208"/>
    </row>
    <row r="14" spans="1:22">
      <c r="A14" s="5"/>
      <c r="B14" s="206"/>
      <c r="C14" s="207"/>
      <c r="D14" s="207"/>
      <c r="E14" s="207"/>
      <c r="F14" s="207"/>
      <c r="G14" s="207"/>
      <c r="H14" s="207"/>
      <c r="I14" s="207"/>
      <c r="J14" s="207"/>
      <c r="K14" s="207"/>
      <c r="L14" s="207"/>
      <c r="M14" s="207"/>
      <c r="N14" s="208"/>
      <c r="V14" s="4" t="s">
        <v>11</v>
      </c>
    </row>
    <row r="15" spans="1:22">
      <c r="A15" s="5"/>
      <c r="B15" s="206"/>
      <c r="C15" s="207"/>
      <c r="D15" s="207"/>
      <c r="E15" s="207"/>
      <c r="F15" s="207"/>
      <c r="G15" s="207"/>
      <c r="H15" s="207"/>
      <c r="I15" s="207"/>
      <c r="J15" s="207"/>
      <c r="K15" s="207"/>
      <c r="L15" s="207"/>
      <c r="M15" s="207"/>
      <c r="N15" s="208"/>
    </row>
    <row r="16" spans="1:22">
      <c r="A16" s="5"/>
      <c r="B16" s="5" t="s">
        <v>12</v>
      </c>
      <c r="C16" s="6"/>
      <c r="D16" s="6"/>
      <c r="E16" s="18">
        <v>9</v>
      </c>
      <c r="F16" s="15" t="s">
        <v>6</v>
      </c>
      <c r="G16" s="147" t="s">
        <v>64</v>
      </c>
      <c r="H16" s="147"/>
      <c r="I16" s="15" t="s">
        <v>13</v>
      </c>
      <c r="J16" s="18">
        <v>10</v>
      </c>
      <c r="K16" s="15" t="s">
        <v>14</v>
      </c>
      <c r="L16" s="147" t="s">
        <v>15</v>
      </c>
      <c r="M16" s="147"/>
      <c r="N16" s="13">
        <v>2019</v>
      </c>
      <c r="P16" s="19"/>
    </row>
    <row r="17" spans="1:22" ht="12" thickBot="1">
      <c r="A17" s="5"/>
      <c r="B17" s="192">
        <v>27</v>
      </c>
      <c r="C17" s="193"/>
      <c r="D17" s="193"/>
      <c r="E17" s="193"/>
      <c r="F17" s="193"/>
      <c r="G17" s="193"/>
      <c r="H17" s="193"/>
      <c r="I17" s="193"/>
      <c r="J17" s="193"/>
      <c r="K17" s="193"/>
      <c r="L17" s="193"/>
      <c r="M17" s="193"/>
      <c r="N17" s="194"/>
    </row>
    <row r="18" spans="1:22" ht="12" thickBot="1">
      <c r="A18" s="5"/>
      <c r="B18" s="142" t="s">
        <v>16</v>
      </c>
      <c r="C18" s="209"/>
      <c r="D18" s="20"/>
      <c r="E18" s="210" t="s">
        <v>17</v>
      </c>
      <c r="F18" s="211"/>
      <c r="G18" s="212"/>
      <c r="H18" s="20" t="s">
        <v>18</v>
      </c>
      <c r="I18" s="210" t="s">
        <v>19</v>
      </c>
      <c r="J18" s="212"/>
      <c r="K18" s="20"/>
      <c r="L18" s="210" t="s">
        <v>20</v>
      </c>
      <c r="M18" s="212"/>
      <c r="N18" s="20"/>
      <c r="V18" s="4" t="s">
        <v>11</v>
      </c>
    </row>
    <row r="19" spans="1:22">
      <c r="A19" s="5"/>
      <c r="B19" s="192" t="s">
        <v>3</v>
      </c>
      <c r="C19" s="193"/>
      <c r="D19" s="193"/>
      <c r="E19" s="193"/>
      <c r="F19" s="193"/>
      <c r="G19" s="193"/>
      <c r="H19" s="193"/>
      <c r="I19" s="193"/>
      <c r="J19" s="193"/>
      <c r="K19" s="193"/>
      <c r="L19" s="193"/>
      <c r="M19" s="193"/>
      <c r="N19" s="194"/>
      <c r="Q19" s="4" t="s">
        <v>11</v>
      </c>
    </row>
    <row r="20" spans="1:22" ht="12.75" customHeight="1">
      <c r="A20" s="5"/>
      <c r="B20" s="195"/>
      <c r="C20" s="196"/>
      <c r="D20" s="196"/>
      <c r="E20" s="197"/>
      <c r="F20" s="198"/>
      <c r="G20" s="174"/>
      <c r="H20" s="174"/>
      <c r="I20" s="199"/>
      <c r="J20" s="198"/>
      <c r="K20" s="199"/>
      <c r="L20" s="198"/>
      <c r="M20" s="174"/>
      <c r="N20" s="200"/>
      <c r="Q20" s="4" t="s">
        <v>11</v>
      </c>
    </row>
    <row r="21" spans="1:22">
      <c r="A21" s="5"/>
      <c r="B21" s="201" t="s">
        <v>21</v>
      </c>
      <c r="C21" s="202"/>
      <c r="D21" s="202"/>
      <c r="E21" s="203"/>
      <c r="F21" s="204" t="s">
        <v>22</v>
      </c>
      <c r="G21" s="202"/>
      <c r="H21" s="202"/>
      <c r="I21" s="203"/>
      <c r="J21" s="204" t="s">
        <v>23</v>
      </c>
      <c r="K21" s="203"/>
      <c r="L21" s="204" t="s">
        <v>24</v>
      </c>
      <c r="M21" s="202"/>
      <c r="N21" s="205"/>
    </row>
    <row r="22" spans="1:22">
      <c r="A22" s="5"/>
      <c r="B22" s="22" t="s">
        <v>25</v>
      </c>
      <c r="C22" s="6"/>
      <c r="D22" s="6"/>
      <c r="E22" s="11"/>
      <c r="F22" s="6"/>
      <c r="G22" s="6"/>
      <c r="H22" s="6"/>
      <c r="I22" s="6"/>
      <c r="J22" s="6"/>
      <c r="K22" s="6"/>
      <c r="L22" s="6"/>
      <c r="M22" s="6"/>
      <c r="N22" s="13"/>
    </row>
    <row r="23" spans="1:22">
      <c r="A23" s="5"/>
      <c r="B23" s="5"/>
      <c r="C23" s="6" t="s">
        <v>26</v>
      </c>
      <c r="D23" s="6"/>
      <c r="E23" s="15"/>
      <c r="F23" s="147" t="s">
        <v>27</v>
      </c>
      <c r="G23" s="147"/>
      <c r="H23" s="6"/>
      <c r="I23" s="6"/>
      <c r="J23" s="11"/>
      <c r="K23" s="6"/>
      <c r="L23" s="6"/>
      <c r="M23" s="6"/>
      <c r="N23" s="13"/>
    </row>
    <row r="24" spans="1:22">
      <c r="A24" s="5"/>
      <c r="B24" s="5" t="s">
        <v>28</v>
      </c>
      <c r="C24" s="6"/>
      <c r="D24" s="23">
        <v>1</v>
      </c>
      <c r="E24" s="15" t="s">
        <v>29</v>
      </c>
      <c r="F24" s="168">
        <v>1120</v>
      </c>
      <c r="G24" s="184"/>
      <c r="H24" s="6" t="s">
        <v>30</v>
      </c>
      <c r="I24" s="6"/>
      <c r="J24" s="24"/>
      <c r="K24" s="6"/>
      <c r="L24" s="6"/>
      <c r="M24" s="185"/>
      <c r="N24" s="186"/>
    </row>
    <row r="25" spans="1:22">
      <c r="A25" s="5"/>
      <c r="B25" s="5" t="s">
        <v>28</v>
      </c>
      <c r="C25" s="6"/>
      <c r="D25" s="23">
        <v>1</v>
      </c>
      <c r="E25" s="15" t="s">
        <v>29</v>
      </c>
      <c r="F25" s="187">
        <v>640</v>
      </c>
      <c r="G25" s="187"/>
      <c r="H25" s="6" t="s">
        <v>31</v>
      </c>
      <c r="I25" s="6"/>
      <c r="J25" s="11"/>
      <c r="K25" s="6" t="s">
        <v>32</v>
      </c>
      <c r="L25" s="6"/>
      <c r="M25" s="188">
        <f>D24*F24+D25*F25</f>
        <v>1760</v>
      </c>
      <c r="N25" s="188"/>
    </row>
    <row r="26" spans="1:22">
      <c r="A26" s="5"/>
      <c r="B26" s="22" t="s">
        <v>33</v>
      </c>
      <c r="C26" s="6"/>
      <c r="D26" s="25"/>
      <c r="E26" s="15"/>
      <c r="F26" s="189"/>
      <c r="G26" s="189"/>
      <c r="H26" s="6"/>
      <c r="I26" s="6"/>
      <c r="J26" s="6"/>
      <c r="K26" s="6"/>
      <c r="L26" s="6"/>
      <c r="M26" s="190"/>
      <c r="N26" s="191"/>
    </row>
    <row r="27" spans="1:22" ht="12">
      <c r="A27" s="5"/>
      <c r="B27" s="5" t="s">
        <v>6</v>
      </c>
      <c r="C27" s="147" t="s">
        <v>34</v>
      </c>
      <c r="D27" s="147"/>
      <c r="E27" s="147"/>
      <c r="F27" s="15" t="s">
        <v>29</v>
      </c>
      <c r="G27" s="147" t="s">
        <v>66</v>
      </c>
      <c r="H27" s="147"/>
      <c r="I27" s="147"/>
      <c r="J27" s="27">
        <v>260</v>
      </c>
      <c r="K27" s="6" t="s">
        <v>35</v>
      </c>
      <c r="L27" s="6"/>
      <c r="M27" s="182"/>
      <c r="N27" s="183"/>
    </row>
    <row r="28" spans="1:22">
      <c r="A28" s="5"/>
      <c r="B28" s="5" t="s">
        <v>6</v>
      </c>
      <c r="C28" s="147" t="s">
        <v>66</v>
      </c>
      <c r="D28" s="147"/>
      <c r="E28" s="147"/>
      <c r="F28" s="28" t="s">
        <v>29</v>
      </c>
      <c r="G28" s="147" t="s">
        <v>67</v>
      </c>
      <c r="H28" s="147"/>
      <c r="I28" s="147"/>
      <c r="J28" s="27">
        <v>8</v>
      </c>
      <c r="K28" s="6" t="s">
        <v>35</v>
      </c>
      <c r="L28" s="6"/>
      <c r="M28" s="6"/>
      <c r="N28" s="29"/>
    </row>
    <row r="29" spans="1:22">
      <c r="A29" s="5"/>
      <c r="B29" s="5" t="s">
        <v>6</v>
      </c>
      <c r="C29" s="147" t="s">
        <v>67</v>
      </c>
      <c r="D29" s="147"/>
      <c r="E29" s="147"/>
      <c r="F29" s="15" t="s">
        <v>29</v>
      </c>
      <c r="G29" s="147" t="s">
        <v>66</v>
      </c>
      <c r="H29" s="147"/>
      <c r="I29" s="147"/>
      <c r="J29" s="27">
        <v>8</v>
      </c>
      <c r="K29" s="6" t="s">
        <v>35</v>
      </c>
      <c r="L29" s="6"/>
      <c r="M29" s="6"/>
      <c r="N29" s="13"/>
    </row>
    <row r="30" spans="1:22">
      <c r="A30" s="5"/>
      <c r="B30" s="5" t="s">
        <v>6</v>
      </c>
      <c r="C30" s="147" t="s">
        <v>66</v>
      </c>
      <c r="D30" s="147"/>
      <c r="E30" s="147"/>
      <c r="F30" s="28" t="s">
        <v>29</v>
      </c>
      <c r="G30" s="147" t="s">
        <v>34</v>
      </c>
      <c r="H30" s="147"/>
      <c r="I30" s="147"/>
      <c r="J30" s="27">
        <v>260</v>
      </c>
      <c r="K30" s="6" t="s">
        <v>35</v>
      </c>
      <c r="L30" s="6"/>
      <c r="M30" s="6"/>
      <c r="N30" s="13"/>
    </row>
    <row r="31" spans="1:22" ht="11.25" customHeight="1">
      <c r="A31" s="5"/>
      <c r="B31" s="5" t="s">
        <v>6</v>
      </c>
      <c r="C31" s="147" t="s">
        <v>36</v>
      </c>
      <c r="D31" s="147"/>
      <c r="E31" s="147"/>
      <c r="F31" s="15" t="s">
        <v>29</v>
      </c>
      <c r="G31" s="147" t="s">
        <v>36</v>
      </c>
      <c r="H31" s="147"/>
      <c r="I31" s="147"/>
      <c r="J31" s="27">
        <v>150</v>
      </c>
      <c r="K31" s="6" t="s">
        <v>35</v>
      </c>
      <c r="L31" s="6"/>
      <c r="M31" s="6"/>
      <c r="N31" s="13"/>
    </row>
    <row r="32" spans="1:22">
      <c r="A32" s="5"/>
      <c r="B32" s="5" t="s">
        <v>6</v>
      </c>
      <c r="C32" s="147"/>
      <c r="D32" s="147"/>
      <c r="E32" s="147"/>
      <c r="F32" s="28" t="s">
        <v>29</v>
      </c>
      <c r="G32" s="147"/>
      <c r="H32" s="147"/>
      <c r="I32" s="147"/>
      <c r="J32" s="27"/>
      <c r="K32" s="6" t="s">
        <v>35</v>
      </c>
      <c r="L32" s="6"/>
      <c r="M32" s="6"/>
      <c r="N32" s="13"/>
    </row>
    <row r="33" spans="1:18" ht="11.25" customHeight="1">
      <c r="A33" s="5"/>
      <c r="B33" s="5" t="s">
        <v>6</v>
      </c>
      <c r="C33" s="174"/>
      <c r="D33" s="174"/>
      <c r="E33" s="174"/>
      <c r="F33" s="28" t="s">
        <v>29</v>
      </c>
      <c r="G33" s="174"/>
      <c r="H33" s="174"/>
      <c r="I33" s="174"/>
      <c r="J33" s="30"/>
      <c r="K33" s="6" t="s">
        <v>35</v>
      </c>
      <c r="L33" s="6"/>
      <c r="M33" s="6"/>
      <c r="N33" s="13"/>
    </row>
    <row r="34" spans="1:18">
      <c r="A34" s="5"/>
      <c r="B34" s="5" t="s">
        <v>6</v>
      </c>
      <c r="C34" s="147"/>
      <c r="D34" s="147"/>
      <c r="E34" s="147"/>
      <c r="F34" s="28" t="s">
        <v>29</v>
      </c>
      <c r="G34" s="147"/>
      <c r="H34" s="147"/>
      <c r="I34" s="147"/>
      <c r="J34" s="27"/>
      <c r="K34" s="6" t="s">
        <v>35</v>
      </c>
      <c r="L34" s="6"/>
      <c r="M34" s="6"/>
      <c r="N34" s="13"/>
    </row>
    <row r="35" spans="1:18">
      <c r="A35" s="5"/>
      <c r="B35" s="5"/>
      <c r="C35" s="174"/>
      <c r="D35" s="174"/>
      <c r="E35" s="174"/>
      <c r="F35" s="28" t="s">
        <v>29</v>
      </c>
      <c r="G35" s="174"/>
      <c r="H35" s="174"/>
      <c r="I35" s="174"/>
      <c r="J35" s="31"/>
      <c r="K35" s="6" t="s">
        <v>35</v>
      </c>
      <c r="L35" s="6"/>
      <c r="M35" s="6"/>
      <c r="N35" s="13"/>
    </row>
    <row r="36" spans="1:18">
      <c r="A36" s="5"/>
      <c r="B36" s="5"/>
      <c r="C36" s="174"/>
      <c r="D36" s="174"/>
      <c r="E36" s="174"/>
      <c r="F36" s="15" t="s">
        <v>29</v>
      </c>
      <c r="G36" s="174"/>
      <c r="H36" s="174"/>
      <c r="I36" s="174"/>
      <c r="J36" s="31"/>
      <c r="K36" s="6" t="s">
        <v>35</v>
      </c>
      <c r="L36" s="6"/>
      <c r="M36" s="6"/>
      <c r="N36" s="13"/>
    </row>
    <row r="37" spans="1:18">
      <c r="A37" s="5"/>
      <c r="B37" s="5"/>
      <c r="C37" s="174"/>
      <c r="D37" s="174"/>
      <c r="E37" s="174"/>
      <c r="F37" s="15" t="s">
        <v>29</v>
      </c>
      <c r="G37" s="174"/>
      <c r="H37" s="174"/>
      <c r="I37" s="174"/>
      <c r="J37" s="31"/>
      <c r="K37" s="6" t="s">
        <v>35</v>
      </c>
      <c r="L37" s="6"/>
      <c r="M37" s="6"/>
      <c r="N37" s="13"/>
    </row>
    <row r="38" spans="1:18">
      <c r="A38" s="5"/>
      <c r="B38" s="5"/>
      <c r="C38" s="174"/>
      <c r="D38" s="174"/>
      <c r="E38" s="174"/>
      <c r="F38" s="15" t="s">
        <v>29</v>
      </c>
      <c r="G38" s="174"/>
      <c r="H38" s="174"/>
      <c r="I38" s="174"/>
      <c r="J38" s="31"/>
      <c r="K38" s="6" t="s">
        <v>35</v>
      </c>
      <c r="L38" s="6"/>
      <c r="M38" s="6"/>
      <c r="N38" s="13"/>
    </row>
    <row r="39" spans="1:18">
      <c r="A39" s="5"/>
      <c r="B39" s="5"/>
      <c r="C39" s="174"/>
      <c r="D39" s="174"/>
      <c r="E39" s="174"/>
      <c r="F39" s="15" t="s">
        <v>29</v>
      </c>
      <c r="G39" s="174"/>
      <c r="H39" s="174"/>
      <c r="I39" s="174"/>
      <c r="J39" s="31"/>
      <c r="K39" s="6" t="s">
        <v>35</v>
      </c>
      <c r="L39" s="6"/>
      <c r="M39" s="32"/>
      <c r="N39" s="33"/>
    </row>
    <row r="40" spans="1:18">
      <c r="A40" s="5"/>
      <c r="B40" s="5"/>
      <c r="C40" s="174"/>
      <c r="D40" s="174"/>
      <c r="E40" s="174"/>
      <c r="F40" s="15" t="s">
        <v>29</v>
      </c>
      <c r="G40" s="174"/>
      <c r="H40" s="174"/>
      <c r="I40" s="174"/>
      <c r="J40" s="31"/>
      <c r="K40" s="6" t="s">
        <v>35</v>
      </c>
      <c r="L40" s="34"/>
      <c r="M40" s="180">
        <f>M25</f>
        <v>1760</v>
      </c>
      <c r="N40" s="181"/>
    </row>
    <row r="41" spans="1:18">
      <c r="A41" s="5"/>
      <c r="B41" s="5"/>
      <c r="C41" s="174"/>
      <c r="D41" s="174"/>
      <c r="E41" s="174"/>
      <c r="F41" s="15" t="s">
        <v>29</v>
      </c>
      <c r="G41" s="174"/>
      <c r="H41" s="174"/>
      <c r="I41" s="174"/>
      <c r="J41" s="31"/>
      <c r="K41" s="35"/>
      <c r="L41" s="36" t="s">
        <v>37</v>
      </c>
      <c r="M41" s="177">
        <v>1</v>
      </c>
      <c r="N41" s="178"/>
      <c r="R41" s="4" t="s">
        <v>38</v>
      </c>
    </row>
    <row r="42" spans="1:18">
      <c r="A42" s="5"/>
      <c r="B42" s="5"/>
      <c r="C42" s="174"/>
      <c r="D42" s="174"/>
      <c r="E42" s="174"/>
      <c r="F42" s="6"/>
      <c r="G42" s="174"/>
      <c r="H42" s="174"/>
      <c r="I42" s="174"/>
      <c r="J42" s="31"/>
      <c r="K42" s="175" t="s">
        <v>39</v>
      </c>
      <c r="L42" s="176"/>
      <c r="M42" s="177">
        <f>225*2</f>
        <v>450</v>
      </c>
      <c r="N42" s="178"/>
      <c r="P42" s="143"/>
      <c r="Q42" s="143"/>
    </row>
    <row r="43" spans="1:18">
      <c r="A43" s="5"/>
      <c r="B43" s="37"/>
      <c r="C43" s="38" t="s">
        <v>40</v>
      </c>
      <c r="D43" s="39"/>
      <c r="E43" s="39"/>
      <c r="F43" s="39"/>
      <c r="G43" s="40"/>
      <c r="H43" s="179"/>
      <c r="I43" s="179"/>
      <c r="J43" s="41">
        <f>SUM(J27:J42)</f>
        <v>686</v>
      </c>
      <c r="K43" s="42"/>
      <c r="L43" s="43" t="s">
        <v>33</v>
      </c>
      <c r="M43" s="168">
        <f>J43*J44</f>
        <v>1509.2</v>
      </c>
      <c r="N43" s="169"/>
      <c r="P43" s="44"/>
      <c r="Q43" s="6"/>
    </row>
    <row r="44" spans="1:18">
      <c r="A44" s="5"/>
      <c r="B44" s="5"/>
      <c r="C44" s="7"/>
      <c r="D44" s="6"/>
      <c r="E44" s="6"/>
      <c r="F44" s="6"/>
      <c r="G44" s="45"/>
      <c r="I44" s="9" t="s">
        <v>41</v>
      </c>
      <c r="J44" s="46">
        <v>2.2000000000000002</v>
      </c>
      <c r="K44" s="166" t="s">
        <v>42</v>
      </c>
      <c r="L44" s="167"/>
      <c r="M44" s="168"/>
      <c r="N44" s="169"/>
      <c r="P44" s="44"/>
      <c r="Q44" s="6"/>
    </row>
    <row r="45" spans="1:18">
      <c r="A45" s="5"/>
      <c r="B45" s="5"/>
      <c r="C45" s="7"/>
      <c r="D45" s="6"/>
      <c r="E45" s="6"/>
      <c r="F45" s="6"/>
      <c r="G45" s="45"/>
      <c r="H45" s="47"/>
      <c r="I45" s="47"/>
      <c r="J45" s="42"/>
      <c r="K45" s="42"/>
      <c r="L45" s="43" t="s">
        <v>43</v>
      </c>
      <c r="M45" s="170"/>
      <c r="N45" s="171"/>
      <c r="P45" s="44"/>
      <c r="Q45" s="6"/>
    </row>
    <row r="46" spans="1:18">
      <c r="A46" s="5"/>
      <c r="B46" s="5" t="s">
        <v>44</v>
      </c>
      <c r="C46" s="6"/>
      <c r="D46" s="6"/>
      <c r="E46" s="34"/>
      <c r="F46" s="164">
        <v>0</v>
      </c>
      <c r="G46" s="165"/>
      <c r="H46" s="43"/>
      <c r="I46" s="43"/>
      <c r="J46" s="43"/>
      <c r="K46" s="6" t="s">
        <v>45</v>
      </c>
      <c r="L46" s="34"/>
      <c r="M46" s="172">
        <f>M43+M42+M40+M44+M45</f>
        <v>3719.2</v>
      </c>
      <c r="N46" s="173"/>
      <c r="O46" s="48"/>
      <c r="P46" s="44"/>
      <c r="Q46" s="11"/>
    </row>
    <row r="47" spans="1:18">
      <c r="A47" s="5"/>
      <c r="B47" s="5" t="s">
        <v>46</v>
      </c>
      <c r="C47" s="6"/>
      <c r="D47" s="6"/>
      <c r="E47" s="34"/>
      <c r="F47" s="152">
        <v>0</v>
      </c>
      <c r="G47" s="153"/>
      <c r="H47" s="43"/>
      <c r="I47" s="43"/>
      <c r="J47" s="43"/>
      <c r="K47" s="6" t="s">
        <v>47</v>
      </c>
      <c r="L47" s="34"/>
      <c r="M47" s="172"/>
      <c r="N47" s="173"/>
      <c r="P47" s="44"/>
      <c r="Q47" s="11"/>
    </row>
    <row r="48" spans="1:18">
      <c r="A48" s="5"/>
      <c r="B48" s="5" t="s">
        <v>48</v>
      </c>
      <c r="C48" s="6"/>
      <c r="D48" s="6"/>
      <c r="E48" s="34"/>
      <c r="F48" s="162">
        <f>SUM(F46:G47)</f>
        <v>0</v>
      </c>
      <c r="G48" s="163"/>
      <c r="H48" s="43"/>
      <c r="I48" s="43"/>
      <c r="J48" s="43"/>
      <c r="K48" s="6"/>
      <c r="L48" s="34"/>
      <c r="M48" s="49"/>
      <c r="N48" s="50"/>
      <c r="P48" s="44"/>
      <c r="Q48" s="51"/>
    </row>
    <row r="49" spans="1:17">
      <c r="A49" s="5"/>
      <c r="B49" s="5" t="s">
        <v>49</v>
      </c>
      <c r="C49" s="6"/>
      <c r="D49" s="6"/>
      <c r="E49" s="34"/>
      <c r="F49" s="152">
        <v>0</v>
      </c>
      <c r="G49" s="153"/>
      <c r="H49" s="43"/>
      <c r="I49" s="43"/>
      <c r="J49" s="43"/>
      <c r="K49" s="6"/>
      <c r="L49" s="34"/>
      <c r="M49" s="49"/>
      <c r="N49" s="50"/>
      <c r="P49" s="44"/>
      <c r="Q49" s="11"/>
    </row>
    <row r="50" spans="1:17">
      <c r="A50" s="5"/>
      <c r="B50" s="5" t="s">
        <v>48</v>
      </c>
      <c r="C50" s="6"/>
      <c r="D50" s="6"/>
      <c r="E50" s="34"/>
      <c r="F50" s="162">
        <f>SUM(F48:G49)</f>
        <v>0</v>
      </c>
      <c r="G50" s="163"/>
      <c r="H50" s="43"/>
      <c r="I50" s="43"/>
      <c r="J50" s="43"/>
      <c r="K50" s="6"/>
      <c r="L50" s="34"/>
      <c r="M50" s="49"/>
      <c r="N50" s="50"/>
      <c r="P50" s="44"/>
      <c r="Q50" s="11"/>
    </row>
    <row r="51" spans="1:17">
      <c r="A51" s="5"/>
      <c r="B51" s="5" t="s">
        <v>33</v>
      </c>
      <c r="C51" s="6"/>
      <c r="D51" s="6"/>
      <c r="E51" s="34"/>
      <c r="F51" s="164">
        <v>0</v>
      </c>
      <c r="G51" s="165"/>
      <c r="H51" s="6"/>
      <c r="I51" s="52" t="s">
        <v>50</v>
      </c>
      <c r="J51" s="39"/>
      <c r="K51" s="39"/>
      <c r="L51" s="39"/>
      <c r="M51" s="39"/>
      <c r="N51" s="53"/>
      <c r="P51" s="44"/>
      <c r="Q51" s="11"/>
    </row>
    <row r="52" spans="1:17">
      <c r="A52" s="5"/>
      <c r="B52" s="5" t="s">
        <v>51</v>
      </c>
      <c r="C52" s="6"/>
      <c r="D52" s="6"/>
      <c r="E52" s="34"/>
      <c r="F52" s="152">
        <v>0</v>
      </c>
      <c r="G52" s="153"/>
      <c r="H52" s="6"/>
      <c r="I52" s="54"/>
      <c r="J52" s="55"/>
      <c r="K52" s="55"/>
      <c r="L52" s="55"/>
      <c r="M52" s="55"/>
      <c r="N52" s="56"/>
      <c r="P52" s="6"/>
      <c r="Q52" s="6"/>
    </row>
    <row r="53" spans="1:17">
      <c r="A53" s="5"/>
      <c r="B53" s="5" t="s">
        <v>43</v>
      </c>
      <c r="C53" s="6"/>
      <c r="D53" s="6"/>
      <c r="E53" s="34" t="s">
        <v>52</v>
      </c>
      <c r="F53" s="152">
        <v>0</v>
      </c>
      <c r="G53" s="153"/>
      <c r="H53" s="6"/>
      <c r="I53" s="54"/>
      <c r="J53" s="55"/>
      <c r="K53" s="55"/>
      <c r="L53" s="55"/>
      <c r="M53" s="55"/>
      <c r="N53" s="56"/>
      <c r="P53" s="6"/>
      <c r="Q53" s="6"/>
    </row>
    <row r="54" spans="1:17">
      <c r="A54" s="5"/>
      <c r="B54" s="5" t="s">
        <v>53</v>
      </c>
      <c r="C54" s="6"/>
      <c r="D54" s="6"/>
      <c r="E54" s="34"/>
      <c r="F54" s="152">
        <v>0</v>
      </c>
      <c r="G54" s="153"/>
      <c r="H54" s="57"/>
      <c r="I54" s="54"/>
      <c r="J54" s="55"/>
      <c r="K54" s="55"/>
      <c r="L54" s="55"/>
      <c r="M54" s="55"/>
      <c r="N54" s="56"/>
      <c r="P54" s="143"/>
      <c r="Q54" s="143"/>
    </row>
    <row r="55" spans="1:17">
      <c r="A55" s="5"/>
      <c r="B55" s="5" t="s">
        <v>47</v>
      </c>
      <c r="C55" s="6"/>
      <c r="D55" s="6"/>
      <c r="E55" s="34"/>
      <c r="F55" s="154">
        <f>SUM(F50:G54)</f>
        <v>0</v>
      </c>
      <c r="G55" s="155"/>
      <c r="H55" s="6"/>
      <c r="I55" s="54"/>
      <c r="J55" s="55"/>
      <c r="K55" s="55"/>
      <c r="L55" s="55"/>
      <c r="M55" s="55"/>
      <c r="N55" s="56"/>
      <c r="P55" s="44"/>
      <c r="Q55" s="6"/>
    </row>
    <row r="56" spans="1:17">
      <c r="A56" s="5"/>
      <c r="B56" s="5" t="s">
        <v>54</v>
      </c>
      <c r="C56" s="6"/>
      <c r="D56" s="6"/>
      <c r="E56" s="34"/>
      <c r="F56" s="156">
        <f>+M46-F55</f>
        <v>3719.2</v>
      </c>
      <c r="G56" s="157"/>
      <c r="H56" s="6"/>
      <c r="I56" s="58"/>
      <c r="J56" s="31"/>
      <c r="K56" s="31"/>
      <c r="L56" s="31"/>
      <c r="M56" s="31"/>
      <c r="N56" s="59"/>
      <c r="P56" s="44"/>
      <c r="Q56" s="6"/>
    </row>
    <row r="57" spans="1:17" ht="12" thickBot="1">
      <c r="A57" s="5"/>
      <c r="B57" s="60" t="s">
        <v>48</v>
      </c>
      <c r="C57" s="30"/>
      <c r="D57" s="30"/>
      <c r="E57" s="61"/>
      <c r="F57" s="158">
        <f>+F55+F56</f>
        <v>3719.2</v>
      </c>
      <c r="G57" s="159"/>
      <c r="H57" s="6"/>
      <c r="I57" s="62"/>
      <c r="J57" s="31"/>
      <c r="K57" s="31"/>
      <c r="L57" s="31"/>
      <c r="M57" s="31"/>
      <c r="N57" s="59"/>
      <c r="P57" s="44"/>
      <c r="Q57" s="11"/>
    </row>
    <row r="58" spans="1:17">
      <c r="A58" s="5"/>
      <c r="B58" s="142" t="s">
        <v>55</v>
      </c>
      <c r="C58" s="143"/>
      <c r="D58" s="143"/>
      <c r="E58" s="143"/>
      <c r="F58" s="143"/>
      <c r="G58" s="143"/>
      <c r="H58" s="6"/>
      <c r="I58" s="160" t="s">
        <v>56</v>
      </c>
      <c r="J58" s="160"/>
      <c r="K58" s="160"/>
      <c r="L58" s="160"/>
      <c r="M58" s="160"/>
      <c r="N58" s="161"/>
      <c r="P58" s="44"/>
      <c r="Q58" s="11"/>
    </row>
    <row r="59" spans="1:17" ht="1.5" customHeight="1">
      <c r="A59" s="5"/>
      <c r="B59" s="63"/>
      <c r="C59" s="15"/>
      <c r="D59" s="15"/>
      <c r="E59" s="15"/>
      <c r="F59" s="15"/>
      <c r="G59" s="15"/>
      <c r="H59" s="6"/>
      <c r="I59" s="15"/>
      <c r="J59" s="15"/>
      <c r="K59" s="15"/>
      <c r="L59" s="15"/>
      <c r="M59" s="15"/>
      <c r="N59" s="64"/>
      <c r="P59" s="44"/>
      <c r="Q59" s="11" t="s">
        <v>57</v>
      </c>
    </row>
    <row r="60" spans="1:17" ht="11.25" hidden="1" customHeight="1">
      <c r="A60" s="5"/>
      <c r="B60" s="142"/>
      <c r="C60" s="143"/>
      <c r="D60" s="143"/>
      <c r="E60" s="143"/>
      <c r="F60" s="143"/>
      <c r="G60" s="143"/>
      <c r="H60" s="6"/>
      <c r="I60" s="6"/>
      <c r="J60" s="6"/>
      <c r="K60" s="6"/>
      <c r="L60" s="6"/>
      <c r="M60" s="6"/>
      <c r="N60" s="13"/>
      <c r="P60" s="44"/>
      <c r="Q60" s="11" t="s">
        <v>58</v>
      </c>
    </row>
    <row r="61" spans="1:17" ht="16.5" customHeight="1">
      <c r="A61" s="5"/>
      <c r="B61" s="146" t="s">
        <v>59</v>
      </c>
      <c r="C61" s="147"/>
      <c r="D61" s="147"/>
      <c r="E61" s="147"/>
      <c r="F61" s="147"/>
      <c r="G61" s="147"/>
      <c r="H61" s="6"/>
      <c r="I61" s="147" t="s">
        <v>71</v>
      </c>
      <c r="J61" s="147"/>
      <c r="K61" s="147"/>
      <c r="L61" s="147"/>
      <c r="M61" s="147"/>
      <c r="N61" s="148"/>
      <c r="P61" s="44"/>
      <c r="Q61" s="11"/>
    </row>
    <row r="62" spans="1:17">
      <c r="A62" s="5"/>
      <c r="B62" s="142" t="s">
        <v>57</v>
      </c>
      <c r="C62" s="143"/>
      <c r="D62" s="143"/>
      <c r="E62" s="143"/>
      <c r="F62" s="143"/>
      <c r="G62" s="143"/>
      <c r="H62" s="6"/>
      <c r="I62" s="142" t="s">
        <v>57</v>
      </c>
      <c r="J62" s="143"/>
      <c r="K62" s="143"/>
      <c r="L62" s="143"/>
      <c r="M62" s="143"/>
      <c r="N62" s="143"/>
      <c r="P62" s="6"/>
      <c r="Q62" s="6"/>
    </row>
    <row r="63" spans="1:17" ht="26.25" customHeight="1">
      <c r="A63" s="5"/>
      <c r="B63" s="149" t="s">
        <v>60</v>
      </c>
      <c r="C63" s="150"/>
      <c r="D63" s="150"/>
      <c r="E63" s="150"/>
      <c r="F63" s="150"/>
      <c r="G63" s="150"/>
      <c r="H63" s="6"/>
      <c r="I63" s="150" t="s">
        <v>72</v>
      </c>
      <c r="J63" s="150"/>
      <c r="K63" s="150"/>
      <c r="L63" s="150"/>
      <c r="M63" s="150"/>
      <c r="N63" s="151"/>
      <c r="P63" s="6"/>
      <c r="Q63" s="6"/>
    </row>
    <row r="64" spans="1:17" ht="2.25" customHeight="1">
      <c r="A64" s="5"/>
      <c r="B64" s="142" t="s">
        <v>61</v>
      </c>
      <c r="C64" s="143"/>
      <c r="D64" s="143"/>
      <c r="E64" s="143"/>
      <c r="F64" s="143"/>
      <c r="G64" s="143"/>
      <c r="H64" s="6"/>
      <c r="I64" s="144"/>
      <c r="J64" s="144"/>
      <c r="K64" s="144"/>
      <c r="L64" s="144"/>
      <c r="M64" s="144"/>
      <c r="N64" s="145"/>
      <c r="P64" s="6"/>
      <c r="Q64" s="6"/>
    </row>
    <row r="65" spans="1:17" ht="0.75" hidden="1" customHeight="1">
      <c r="A65" s="5"/>
      <c r="B65" s="5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13"/>
      <c r="P65" s="6"/>
      <c r="Q65" s="6"/>
    </row>
    <row r="66" spans="1:17" ht="14.25" customHeight="1" thickBot="1">
      <c r="A66" s="65"/>
      <c r="B66" s="65"/>
      <c r="C66" s="66"/>
      <c r="D66" s="66"/>
      <c r="E66" s="66"/>
      <c r="F66" s="66"/>
      <c r="G66" s="66"/>
      <c r="H66" s="66"/>
      <c r="I66" s="66" t="s">
        <v>62</v>
      </c>
      <c r="J66" s="66">
        <v>7862</v>
      </c>
      <c r="K66" s="66"/>
      <c r="L66" s="67"/>
      <c r="M66" s="68"/>
      <c r="N66" s="69"/>
      <c r="P66" s="6"/>
      <c r="Q66" s="6"/>
    </row>
    <row r="67" spans="1:17" ht="36" customHeight="1">
      <c r="N67" s="4" t="s">
        <v>63</v>
      </c>
      <c r="P67" s="6"/>
      <c r="Q67" s="6"/>
    </row>
    <row r="68" spans="1:17">
      <c r="P68" s="6"/>
      <c r="Q68" s="6"/>
    </row>
    <row r="69" spans="1:17">
      <c r="P69" s="6"/>
      <c r="Q69" s="6"/>
    </row>
    <row r="70" spans="1:17">
      <c r="P70" s="6"/>
      <c r="Q70" s="6"/>
    </row>
    <row r="71" spans="1:17">
      <c r="P71" s="6"/>
      <c r="Q71" s="6"/>
    </row>
    <row r="72" spans="1:17">
      <c r="P72" s="6"/>
      <c r="Q72" s="6"/>
    </row>
    <row r="73" spans="1:17">
      <c r="P73" s="6"/>
      <c r="Q73" s="6"/>
    </row>
    <row r="74" spans="1:17">
      <c r="P74" s="6"/>
      <c r="Q74" s="6"/>
    </row>
    <row r="75" spans="1:17">
      <c r="P75" s="6"/>
      <c r="Q75" s="6"/>
    </row>
    <row r="76" spans="1:17">
      <c r="P76" s="6"/>
      <c r="Q76" s="6"/>
    </row>
    <row r="77" spans="1:17">
      <c r="P77" s="6"/>
      <c r="Q77" s="6"/>
    </row>
    <row r="78" spans="1:17">
      <c r="P78" s="6"/>
      <c r="Q78" s="6"/>
    </row>
  </sheetData>
  <mergeCells count="100">
    <mergeCell ref="F57:G57"/>
    <mergeCell ref="B64:G64"/>
    <mergeCell ref="I64:N64"/>
    <mergeCell ref="B60:G60"/>
    <mergeCell ref="B61:G61"/>
    <mergeCell ref="I61:N61"/>
    <mergeCell ref="B62:G62"/>
    <mergeCell ref="I62:N62"/>
    <mergeCell ref="B63:G63"/>
    <mergeCell ref="I63:N63"/>
    <mergeCell ref="B58:G58"/>
    <mergeCell ref="I58:N58"/>
    <mergeCell ref="F51:G51"/>
    <mergeCell ref="F52:G52"/>
    <mergeCell ref="P54:Q54"/>
    <mergeCell ref="F55:G55"/>
    <mergeCell ref="F56:G56"/>
    <mergeCell ref="F53:G53"/>
    <mergeCell ref="F54:G54"/>
    <mergeCell ref="M47:N47"/>
    <mergeCell ref="C42:E42"/>
    <mergeCell ref="G42:I42"/>
    <mergeCell ref="K42:L42"/>
    <mergeCell ref="M42:N42"/>
    <mergeCell ref="K44:L44"/>
    <mergeCell ref="M44:N44"/>
    <mergeCell ref="M45:N45"/>
    <mergeCell ref="F46:G46"/>
    <mergeCell ref="M46:N46"/>
    <mergeCell ref="F48:G48"/>
    <mergeCell ref="F49:G49"/>
    <mergeCell ref="F50:G50"/>
    <mergeCell ref="C38:E38"/>
    <mergeCell ref="G38:I38"/>
    <mergeCell ref="F47:G47"/>
    <mergeCell ref="P42:Q42"/>
    <mergeCell ref="H43:I43"/>
    <mergeCell ref="M43:N43"/>
    <mergeCell ref="C39:E39"/>
    <mergeCell ref="G39:I39"/>
    <mergeCell ref="C40:E40"/>
    <mergeCell ref="G40:I40"/>
    <mergeCell ref="M40:N40"/>
    <mergeCell ref="C41:E41"/>
    <mergeCell ref="G41:I41"/>
    <mergeCell ref="M41:N41"/>
    <mergeCell ref="C35:E35"/>
    <mergeCell ref="G35:I35"/>
    <mergeCell ref="C36:E36"/>
    <mergeCell ref="G36:I36"/>
    <mergeCell ref="C37:E37"/>
    <mergeCell ref="G37:I37"/>
    <mergeCell ref="C32:E32"/>
    <mergeCell ref="G32:I32"/>
    <mergeCell ref="C33:E33"/>
    <mergeCell ref="G33:I33"/>
    <mergeCell ref="C34:E34"/>
    <mergeCell ref="G34:I34"/>
    <mergeCell ref="C30:E30"/>
    <mergeCell ref="G30:I30"/>
    <mergeCell ref="C31:E31"/>
    <mergeCell ref="G31:I31"/>
    <mergeCell ref="C29:E29"/>
    <mergeCell ref="G29:I29"/>
    <mergeCell ref="M27:N27"/>
    <mergeCell ref="C28:E28"/>
    <mergeCell ref="G28:I28"/>
    <mergeCell ref="F21:I21"/>
    <mergeCell ref="J21:K21"/>
    <mergeCell ref="L21:N21"/>
    <mergeCell ref="M24:N24"/>
    <mergeCell ref="F25:G25"/>
    <mergeCell ref="M25:N25"/>
    <mergeCell ref="F26:G26"/>
    <mergeCell ref="M26:N26"/>
    <mergeCell ref="B21:E21"/>
    <mergeCell ref="F23:G23"/>
    <mergeCell ref="F24:G24"/>
    <mergeCell ref="C27:E27"/>
    <mergeCell ref="G27:I27"/>
    <mergeCell ref="B13:N15"/>
    <mergeCell ref="G16:H16"/>
    <mergeCell ref="L16:M16"/>
    <mergeCell ref="B17:N17"/>
    <mergeCell ref="B18:C18"/>
    <mergeCell ref="E18:G18"/>
    <mergeCell ref="I18:J18"/>
    <mergeCell ref="L18:M18"/>
    <mergeCell ref="B19:N19"/>
    <mergeCell ref="B20:E20"/>
    <mergeCell ref="F20:I20"/>
    <mergeCell ref="J20:K20"/>
    <mergeCell ref="L20:N20"/>
    <mergeCell ref="B11:C11"/>
    <mergeCell ref="D11:N11"/>
    <mergeCell ref="M2:N2"/>
    <mergeCell ref="L3:M3"/>
    <mergeCell ref="L8:M8"/>
    <mergeCell ref="K9:L9"/>
    <mergeCell ref="M9:N9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95" orientation="portrait" r:id="rId1"/>
  <headerFooter alignWithMargins="0"/>
  <drawing r:id="rId2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2"/>
  <dimension ref="A1:V78"/>
  <sheetViews>
    <sheetView topLeftCell="A10" zoomScaleNormal="100" workbookViewId="0">
      <selection activeCell="B13" sqref="B13:N15"/>
    </sheetView>
  </sheetViews>
  <sheetFormatPr baseColWidth="10" defaultColWidth="6.7109375" defaultRowHeight="11.25"/>
  <cols>
    <col min="1" max="1" width="0.42578125" style="4" customWidth="1"/>
    <col min="2" max="2" width="6.7109375" style="4" customWidth="1"/>
    <col min="3" max="3" width="8.140625" style="4" customWidth="1"/>
    <col min="4" max="6" width="6.7109375" style="4" customWidth="1"/>
    <col min="7" max="7" width="6.28515625" style="4" customWidth="1"/>
    <col min="8" max="8" width="3.28515625" style="4" customWidth="1"/>
    <col min="9" max="9" width="7.7109375" style="4" customWidth="1"/>
    <col min="10" max="10" width="9.5703125" style="4" customWidth="1"/>
    <col min="11" max="11" width="4" style="4" customWidth="1"/>
    <col min="12" max="12" width="7" style="4" customWidth="1"/>
    <col min="13" max="13" width="5.28515625" style="4" bestFit="1" customWidth="1"/>
    <col min="14" max="14" width="16.28515625" style="4" customWidth="1"/>
    <col min="15" max="15" width="8.140625" style="4" bestFit="1" customWidth="1"/>
    <col min="16" max="16" width="9.28515625" style="4" bestFit="1" customWidth="1"/>
    <col min="17" max="17" width="10.28515625" style="4" bestFit="1" customWidth="1"/>
    <col min="18" max="16384" width="6.7109375" style="4"/>
  </cols>
  <sheetData>
    <row r="1" spans="1:22">
      <c r="A1" s="1"/>
      <c r="B1" s="1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</row>
    <row r="2" spans="1:22">
      <c r="A2" s="5"/>
      <c r="B2" s="5"/>
      <c r="C2" s="6"/>
      <c r="D2" s="6"/>
      <c r="E2" s="6"/>
      <c r="F2" s="6"/>
      <c r="G2" s="6"/>
      <c r="H2" s="6"/>
      <c r="I2" s="6"/>
      <c r="J2" s="6"/>
      <c r="K2" s="6"/>
      <c r="L2" s="7" t="s">
        <v>0</v>
      </c>
      <c r="M2" s="198">
        <v>1</v>
      </c>
      <c r="N2" s="200"/>
    </row>
    <row r="3" spans="1:22">
      <c r="A3" s="5"/>
      <c r="B3" s="5"/>
      <c r="C3" s="6"/>
      <c r="D3" s="6"/>
      <c r="E3" s="6"/>
      <c r="F3" s="6"/>
      <c r="G3" s="6"/>
      <c r="H3" s="6"/>
      <c r="I3" s="6"/>
      <c r="J3" s="6"/>
      <c r="K3" s="6"/>
      <c r="L3" s="179" t="s">
        <v>1</v>
      </c>
      <c r="M3" s="213"/>
      <c r="N3" s="8">
        <v>7862</v>
      </c>
    </row>
    <row r="4" spans="1:22">
      <c r="A4" s="5"/>
      <c r="B4" s="5"/>
      <c r="C4" s="6"/>
      <c r="D4" s="6"/>
      <c r="E4" s="6"/>
      <c r="F4" s="6"/>
      <c r="G4" s="6"/>
      <c r="H4" s="6"/>
      <c r="I4" s="6"/>
      <c r="J4" s="6"/>
      <c r="K4" s="6"/>
      <c r="L4" s="9"/>
      <c r="M4" s="9"/>
      <c r="N4" s="10" t="s">
        <v>2</v>
      </c>
    </row>
    <row r="5" spans="1:22">
      <c r="A5" s="5"/>
      <c r="B5" s="5"/>
      <c r="C5" s="6"/>
      <c r="D5" s="6"/>
      <c r="E5" s="6"/>
      <c r="F5" s="6"/>
      <c r="G5" s="11"/>
      <c r="H5" s="6"/>
      <c r="I5" s="6"/>
      <c r="J5" s="6"/>
      <c r="K5" s="6"/>
      <c r="L5" s="9" t="s">
        <v>3</v>
      </c>
      <c r="M5" s="9"/>
      <c r="N5" s="12"/>
    </row>
    <row r="6" spans="1:22">
      <c r="A6" s="5"/>
      <c r="B6" s="5"/>
      <c r="C6" s="6"/>
      <c r="D6" s="6"/>
      <c r="E6" s="6"/>
      <c r="F6" s="6"/>
      <c r="G6" s="11" t="s">
        <v>4</v>
      </c>
      <c r="H6" s="6"/>
      <c r="I6" s="6"/>
      <c r="J6" s="6"/>
      <c r="K6" s="6"/>
      <c r="L6" s="6"/>
      <c r="M6" s="6"/>
      <c r="N6" s="13"/>
    </row>
    <row r="7" spans="1:22">
      <c r="A7" s="5"/>
      <c r="B7" s="5"/>
      <c r="C7" s="6"/>
      <c r="D7" s="6"/>
      <c r="E7" s="6"/>
      <c r="F7" s="11"/>
      <c r="G7" s="11"/>
      <c r="H7" s="6"/>
      <c r="I7" s="6"/>
      <c r="J7" s="6"/>
      <c r="K7" s="6"/>
      <c r="L7" s="6"/>
      <c r="M7" s="6"/>
      <c r="N7" s="13"/>
    </row>
    <row r="8" spans="1:22" ht="12" thickBot="1">
      <c r="A8" s="5"/>
      <c r="B8" s="5"/>
      <c r="C8" s="6"/>
      <c r="D8" s="6"/>
      <c r="E8" s="6"/>
      <c r="F8" s="6"/>
      <c r="G8" s="6" t="s">
        <v>5</v>
      </c>
      <c r="H8" s="6"/>
      <c r="I8" s="6"/>
      <c r="J8" s="14">
        <v>6</v>
      </c>
      <c r="K8" s="15" t="s">
        <v>6</v>
      </c>
      <c r="L8" s="147" t="s">
        <v>64</v>
      </c>
      <c r="M8" s="147"/>
      <c r="N8" s="13">
        <v>2019</v>
      </c>
    </row>
    <row r="9" spans="1:22">
      <c r="A9" s="5"/>
      <c r="B9" s="5"/>
      <c r="C9" s="6"/>
      <c r="D9" s="6"/>
      <c r="E9" s="6"/>
      <c r="F9" s="6"/>
      <c r="G9" s="6"/>
      <c r="H9" s="6"/>
      <c r="I9" s="6"/>
      <c r="J9" s="6"/>
      <c r="K9" s="143" t="s">
        <v>7</v>
      </c>
      <c r="L9" s="143"/>
      <c r="M9" s="172">
        <f>M46</f>
        <v>5159.2</v>
      </c>
      <c r="N9" s="173"/>
    </row>
    <row r="10" spans="1:22" ht="13.5" customHeight="1">
      <c r="A10" s="5"/>
      <c r="B10" s="5" t="s">
        <v>8</v>
      </c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13"/>
    </row>
    <row r="11" spans="1:22">
      <c r="A11" s="17"/>
      <c r="B11" s="214">
        <f>$M$9</f>
        <v>5159.2</v>
      </c>
      <c r="C11" s="215"/>
      <c r="D11" s="216" t="s">
        <v>70</v>
      </c>
      <c r="E11" s="216"/>
      <c r="F11" s="216"/>
      <c r="G11" s="216"/>
      <c r="H11" s="216"/>
      <c r="I11" s="216"/>
      <c r="J11" s="216"/>
      <c r="K11" s="216"/>
      <c r="L11" s="216"/>
      <c r="M11" s="216"/>
      <c r="N11" s="217"/>
    </row>
    <row r="12" spans="1:22">
      <c r="A12" s="5"/>
      <c r="B12" s="5" t="s">
        <v>9</v>
      </c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13"/>
      <c r="P12" s="4" t="s">
        <v>10</v>
      </c>
      <c r="T12" s="4" t="s">
        <v>11</v>
      </c>
    </row>
    <row r="13" spans="1:22" ht="12.75" customHeight="1">
      <c r="A13" s="5"/>
      <c r="B13" s="206" t="s">
        <v>65</v>
      </c>
      <c r="C13" s="207"/>
      <c r="D13" s="207"/>
      <c r="E13" s="207"/>
      <c r="F13" s="207"/>
      <c r="G13" s="207"/>
      <c r="H13" s="207"/>
      <c r="I13" s="207"/>
      <c r="J13" s="207"/>
      <c r="K13" s="207"/>
      <c r="L13" s="207"/>
      <c r="M13" s="207"/>
      <c r="N13" s="208"/>
    </row>
    <row r="14" spans="1:22">
      <c r="A14" s="5"/>
      <c r="B14" s="206"/>
      <c r="C14" s="207"/>
      <c r="D14" s="207"/>
      <c r="E14" s="207"/>
      <c r="F14" s="207"/>
      <c r="G14" s="207"/>
      <c r="H14" s="207"/>
      <c r="I14" s="207"/>
      <c r="J14" s="207"/>
      <c r="K14" s="207"/>
      <c r="L14" s="207"/>
      <c r="M14" s="207"/>
      <c r="N14" s="208"/>
      <c r="V14" s="4" t="s">
        <v>11</v>
      </c>
    </row>
    <row r="15" spans="1:22">
      <c r="A15" s="5"/>
      <c r="B15" s="206"/>
      <c r="C15" s="207"/>
      <c r="D15" s="207"/>
      <c r="E15" s="207"/>
      <c r="F15" s="207"/>
      <c r="G15" s="207"/>
      <c r="H15" s="207"/>
      <c r="I15" s="207"/>
      <c r="J15" s="207"/>
      <c r="K15" s="207"/>
      <c r="L15" s="207"/>
      <c r="M15" s="207"/>
      <c r="N15" s="208"/>
    </row>
    <row r="16" spans="1:22">
      <c r="A16" s="5"/>
      <c r="B16" s="5" t="s">
        <v>12</v>
      </c>
      <c r="C16" s="6"/>
      <c r="D16" s="6"/>
      <c r="E16" s="18">
        <v>9</v>
      </c>
      <c r="F16" s="15" t="s">
        <v>6</v>
      </c>
      <c r="G16" s="147" t="s">
        <v>64</v>
      </c>
      <c r="H16" s="147"/>
      <c r="I16" s="15" t="s">
        <v>13</v>
      </c>
      <c r="J16" s="18">
        <v>10</v>
      </c>
      <c r="K16" s="15" t="s">
        <v>14</v>
      </c>
      <c r="L16" s="147" t="s">
        <v>15</v>
      </c>
      <c r="M16" s="147"/>
      <c r="N16" s="13">
        <v>2019</v>
      </c>
      <c r="P16" s="19"/>
    </row>
    <row r="17" spans="1:22" ht="12" thickBot="1">
      <c r="A17" s="5"/>
      <c r="B17" s="192">
        <v>27</v>
      </c>
      <c r="C17" s="193"/>
      <c r="D17" s="193"/>
      <c r="E17" s="193"/>
      <c r="F17" s="193"/>
      <c r="G17" s="193"/>
      <c r="H17" s="193"/>
      <c r="I17" s="193"/>
      <c r="J17" s="193"/>
      <c r="K17" s="193"/>
      <c r="L17" s="193"/>
      <c r="M17" s="193"/>
      <c r="N17" s="194"/>
    </row>
    <row r="18" spans="1:22" ht="12" thickBot="1">
      <c r="A18" s="5"/>
      <c r="B18" s="142" t="s">
        <v>16</v>
      </c>
      <c r="C18" s="209"/>
      <c r="D18" s="20"/>
      <c r="E18" s="210" t="s">
        <v>17</v>
      </c>
      <c r="F18" s="211"/>
      <c r="G18" s="212"/>
      <c r="H18" s="20" t="s">
        <v>18</v>
      </c>
      <c r="I18" s="210" t="s">
        <v>19</v>
      </c>
      <c r="J18" s="212"/>
      <c r="K18" s="20"/>
      <c r="L18" s="210" t="s">
        <v>20</v>
      </c>
      <c r="M18" s="212"/>
      <c r="N18" s="20"/>
      <c r="V18" s="4" t="s">
        <v>11</v>
      </c>
    </row>
    <row r="19" spans="1:22">
      <c r="A19" s="5"/>
      <c r="B19" s="192" t="s">
        <v>3</v>
      </c>
      <c r="C19" s="193"/>
      <c r="D19" s="193"/>
      <c r="E19" s="193"/>
      <c r="F19" s="193"/>
      <c r="G19" s="193"/>
      <c r="H19" s="193"/>
      <c r="I19" s="193"/>
      <c r="J19" s="193"/>
      <c r="K19" s="193"/>
      <c r="L19" s="193"/>
      <c r="M19" s="193"/>
      <c r="N19" s="194"/>
      <c r="Q19" s="4" t="s">
        <v>11</v>
      </c>
    </row>
    <row r="20" spans="1:22" ht="12.75" customHeight="1">
      <c r="A20" s="5"/>
      <c r="B20" s="195"/>
      <c r="C20" s="196"/>
      <c r="D20" s="196"/>
      <c r="E20" s="197"/>
      <c r="F20" s="198"/>
      <c r="G20" s="174"/>
      <c r="H20" s="174"/>
      <c r="I20" s="199"/>
      <c r="J20" s="198"/>
      <c r="K20" s="199"/>
      <c r="L20" s="198"/>
      <c r="M20" s="174"/>
      <c r="N20" s="200"/>
      <c r="Q20" s="4" t="s">
        <v>11</v>
      </c>
    </row>
    <row r="21" spans="1:22">
      <c r="A21" s="5"/>
      <c r="B21" s="201" t="s">
        <v>21</v>
      </c>
      <c r="C21" s="202"/>
      <c r="D21" s="202"/>
      <c r="E21" s="203"/>
      <c r="F21" s="204" t="s">
        <v>22</v>
      </c>
      <c r="G21" s="202"/>
      <c r="H21" s="202"/>
      <c r="I21" s="203"/>
      <c r="J21" s="204" t="s">
        <v>23</v>
      </c>
      <c r="K21" s="203"/>
      <c r="L21" s="204" t="s">
        <v>24</v>
      </c>
      <c r="M21" s="202"/>
      <c r="N21" s="205"/>
    </row>
    <row r="22" spans="1:22">
      <c r="A22" s="5"/>
      <c r="B22" s="22" t="s">
        <v>25</v>
      </c>
      <c r="C22" s="6"/>
      <c r="D22" s="6"/>
      <c r="E22" s="11"/>
      <c r="F22" s="6"/>
      <c r="G22" s="6"/>
      <c r="H22" s="6"/>
      <c r="I22" s="6"/>
      <c r="J22" s="6"/>
      <c r="K22" s="6"/>
      <c r="L22" s="6"/>
      <c r="M22" s="6"/>
      <c r="N22" s="13"/>
    </row>
    <row r="23" spans="1:22">
      <c r="A23" s="5"/>
      <c r="B23" s="5"/>
      <c r="C23" s="6" t="s">
        <v>26</v>
      </c>
      <c r="D23" s="6"/>
      <c r="E23" s="15"/>
      <c r="F23" s="147" t="s">
        <v>27</v>
      </c>
      <c r="G23" s="147"/>
      <c r="H23" s="6"/>
      <c r="I23" s="6"/>
      <c r="J23" s="11"/>
      <c r="K23" s="6"/>
      <c r="L23" s="6"/>
      <c r="M23" s="6"/>
      <c r="N23" s="13"/>
    </row>
    <row r="24" spans="1:22">
      <c r="A24" s="5"/>
      <c r="B24" s="5" t="s">
        <v>28</v>
      </c>
      <c r="C24" s="6"/>
      <c r="D24" s="23">
        <v>1</v>
      </c>
      <c r="E24" s="15" t="s">
        <v>29</v>
      </c>
      <c r="F24" s="168">
        <v>2000</v>
      </c>
      <c r="G24" s="184"/>
      <c r="H24" s="6" t="s">
        <v>30</v>
      </c>
      <c r="I24" s="6"/>
      <c r="J24" s="24"/>
      <c r="K24" s="6"/>
      <c r="L24" s="6"/>
      <c r="M24" s="185"/>
      <c r="N24" s="186"/>
    </row>
    <row r="25" spans="1:22">
      <c r="A25" s="5"/>
      <c r="B25" s="5" t="s">
        <v>28</v>
      </c>
      <c r="C25" s="6"/>
      <c r="D25" s="23">
        <v>1</v>
      </c>
      <c r="E25" s="15" t="s">
        <v>29</v>
      </c>
      <c r="F25" s="187">
        <v>1200</v>
      </c>
      <c r="G25" s="187"/>
      <c r="H25" s="6" t="s">
        <v>31</v>
      </c>
      <c r="I25" s="6"/>
      <c r="J25" s="11"/>
      <c r="K25" s="6" t="s">
        <v>32</v>
      </c>
      <c r="L25" s="6"/>
      <c r="M25" s="188">
        <f>D24*F24+D25*F25</f>
        <v>3200</v>
      </c>
      <c r="N25" s="188"/>
    </row>
    <row r="26" spans="1:22">
      <c r="A26" s="5"/>
      <c r="B26" s="22" t="s">
        <v>33</v>
      </c>
      <c r="C26" s="6"/>
      <c r="D26" s="25"/>
      <c r="E26" s="15"/>
      <c r="F26" s="189"/>
      <c r="G26" s="189"/>
      <c r="H26" s="6"/>
      <c r="I26" s="6"/>
      <c r="J26" s="6"/>
      <c r="K26" s="6"/>
      <c r="L26" s="6"/>
      <c r="M26" s="190"/>
      <c r="N26" s="191"/>
    </row>
    <row r="27" spans="1:22" ht="12">
      <c r="A27" s="5"/>
      <c r="B27" s="5" t="s">
        <v>6</v>
      </c>
      <c r="C27" s="147" t="s">
        <v>34</v>
      </c>
      <c r="D27" s="147"/>
      <c r="E27" s="147"/>
      <c r="F27" s="15" t="s">
        <v>29</v>
      </c>
      <c r="G27" s="147" t="s">
        <v>66</v>
      </c>
      <c r="H27" s="147"/>
      <c r="I27" s="147"/>
      <c r="J27" s="27">
        <v>260</v>
      </c>
      <c r="K27" s="6" t="s">
        <v>35</v>
      </c>
      <c r="L27" s="6"/>
      <c r="M27" s="182"/>
      <c r="N27" s="183"/>
    </row>
    <row r="28" spans="1:22">
      <c r="A28" s="5"/>
      <c r="B28" s="5" t="s">
        <v>6</v>
      </c>
      <c r="C28" s="147" t="s">
        <v>66</v>
      </c>
      <c r="D28" s="147"/>
      <c r="E28" s="147"/>
      <c r="F28" s="28" t="s">
        <v>29</v>
      </c>
      <c r="G28" s="147" t="s">
        <v>67</v>
      </c>
      <c r="H28" s="147"/>
      <c r="I28" s="147"/>
      <c r="J28" s="27">
        <v>8</v>
      </c>
      <c r="K28" s="6" t="s">
        <v>35</v>
      </c>
      <c r="L28" s="6"/>
      <c r="M28" s="6"/>
      <c r="N28" s="29"/>
    </row>
    <row r="29" spans="1:22">
      <c r="A29" s="5"/>
      <c r="B29" s="5" t="s">
        <v>6</v>
      </c>
      <c r="C29" s="147" t="s">
        <v>67</v>
      </c>
      <c r="D29" s="147"/>
      <c r="E29" s="147"/>
      <c r="F29" s="15" t="s">
        <v>29</v>
      </c>
      <c r="G29" s="147" t="s">
        <v>66</v>
      </c>
      <c r="H29" s="147"/>
      <c r="I29" s="147"/>
      <c r="J29" s="27">
        <v>8</v>
      </c>
      <c r="K29" s="6" t="s">
        <v>35</v>
      </c>
      <c r="L29" s="6"/>
      <c r="M29" s="6"/>
      <c r="N29" s="13"/>
    </row>
    <row r="30" spans="1:22">
      <c r="A30" s="5"/>
      <c r="B30" s="5" t="s">
        <v>6</v>
      </c>
      <c r="C30" s="147" t="s">
        <v>66</v>
      </c>
      <c r="D30" s="147"/>
      <c r="E30" s="147"/>
      <c r="F30" s="28" t="s">
        <v>29</v>
      </c>
      <c r="G30" s="147" t="s">
        <v>34</v>
      </c>
      <c r="H30" s="147"/>
      <c r="I30" s="147"/>
      <c r="J30" s="27">
        <v>260</v>
      </c>
      <c r="K30" s="6" t="s">
        <v>35</v>
      </c>
      <c r="L30" s="6"/>
      <c r="M30" s="6"/>
      <c r="N30" s="13"/>
    </row>
    <row r="31" spans="1:22" ht="11.25" customHeight="1">
      <c r="A31" s="5"/>
      <c r="B31" s="5" t="s">
        <v>6</v>
      </c>
      <c r="C31" s="147" t="s">
        <v>36</v>
      </c>
      <c r="D31" s="147"/>
      <c r="E31" s="147"/>
      <c r="F31" s="15" t="s">
        <v>29</v>
      </c>
      <c r="G31" s="147" t="s">
        <v>36</v>
      </c>
      <c r="H31" s="147"/>
      <c r="I31" s="147"/>
      <c r="J31" s="27">
        <v>150</v>
      </c>
      <c r="K31" s="6" t="s">
        <v>35</v>
      </c>
      <c r="L31" s="6"/>
      <c r="M31" s="6"/>
      <c r="N31" s="13"/>
    </row>
    <row r="32" spans="1:22">
      <c r="A32" s="5"/>
      <c r="B32" s="5" t="s">
        <v>6</v>
      </c>
      <c r="C32" s="147"/>
      <c r="D32" s="147"/>
      <c r="E32" s="147"/>
      <c r="F32" s="28" t="s">
        <v>29</v>
      </c>
      <c r="G32" s="147"/>
      <c r="H32" s="147"/>
      <c r="I32" s="147"/>
      <c r="J32" s="27"/>
      <c r="K32" s="6" t="s">
        <v>35</v>
      </c>
      <c r="L32" s="6"/>
      <c r="M32" s="6"/>
      <c r="N32" s="13"/>
    </row>
    <row r="33" spans="1:18" ht="11.25" customHeight="1">
      <c r="A33" s="5"/>
      <c r="B33" s="5" t="s">
        <v>6</v>
      </c>
      <c r="C33" s="174"/>
      <c r="D33" s="174"/>
      <c r="E33" s="174"/>
      <c r="F33" s="28" t="s">
        <v>29</v>
      </c>
      <c r="G33" s="174"/>
      <c r="H33" s="174"/>
      <c r="I33" s="174"/>
      <c r="J33" s="30"/>
      <c r="K33" s="6" t="s">
        <v>35</v>
      </c>
      <c r="L33" s="6"/>
      <c r="M33" s="6"/>
      <c r="N33" s="13"/>
    </row>
    <row r="34" spans="1:18">
      <c r="A34" s="5"/>
      <c r="B34" s="5" t="s">
        <v>6</v>
      </c>
      <c r="C34" s="147"/>
      <c r="D34" s="147"/>
      <c r="E34" s="147"/>
      <c r="F34" s="28" t="s">
        <v>29</v>
      </c>
      <c r="G34" s="147"/>
      <c r="H34" s="147"/>
      <c r="I34" s="147"/>
      <c r="J34" s="27"/>
      <c r="K34" s="6" t="s">
        <v>35</v>
      </c>
      <c r="L34" s="6"/>
      <c r="M34" s="6"/>
      <c r="N34" s="13"/>
    </row>
    <row r="35" spans="1:18">
      <c r="A35" s="5"/>
      <c r="B35" s="5"/>
      <c r="C35" s="174"/>
      <c r="D35" s="174"/>
      <c r="E35" s="174"/>
      <c r="F35" s="28" t="s">
        <v>29</v>
      </c>
      <c r="G35" s="174"/>
      <c r="H35" s="174"/>
      <c r="I35" s="174"/>
      <c r="J35" s="31"/>
      <c r="K35" s="6" t="s">
        <v>35</v>
      </c>
      <c r="L35" s="6"/>
      <c r="M35" s="6"/>
      <c r="N35" s="13"/>
    </row>
    <row r="36" spans="1:18">
      <c r="A36" s="5"/>
      <c r="B36" s="5"/>
      <c r="C36" s="174"/>
      <c r="D36" s="174"/>
      <c r="E36" s="174"/>
      <c r="F36" s="15" t="s">
        <v>29</v>
      </c>
      <c r="G36" s="174"/>
      <c r="H36" s="174"/>
      <c r="I36" s="174"/>
      <c r="J36" s="31"/>
      <c r="K36" s="6" t="s">
        <v>35</v>
      </c>
      <c r="L36" s="6"/>
      <c r="M36" s="6"/>
      <c r="N36" s="13"/>
    </row>
    <row r="37" spans="1:18">
      <c r="A37" s="5"/>
      <c r="B37" s="5"/>
      <c r="C37" s="174"/>
      <c r="D37" s="174"/>
      <c r="E37" s="174"/>
      <c r="F37" s="15" t="s">
        <v>29</v>
      </c>
      <c r="G37" s="174"/>
      <c r="H37" s="174"/>
      <c r="I37" s="174"/>
      <c r="J37" s="31"/>
      <c r="K37" s="6" t="s">
        <v>35</v>
      </c>
      <c r="L37" s="6"/>
      <c r="M37" s="6"/>
      <c r="N37" s="13"/>
    </row>
    <row r="38" spans="1:18">
      <c r="A38" s="5"/>
      <c r="B38" s="5"/>
      <c r="C38" s="174"/>
      <c r="D38" s="174"/>
      <c r="E38" s="174"/>
      <c r="F38" s="15" t="s">
        <v>29</v>
      </c>
      <c r="G38" s="174"/>
      <c r="H38" s="174"/>
      <c r="I38" s="174"/>
      <c r="J38" s="31"/>
      <c r="K38" s="6" t="s">
        <v>35</v>
      </c>
      <c r="L38" s="6"/>
      <c r="M38" s="6"/>
      <c r="N38" s="13"/>
    </row>
    <row r="39" spans="1:18">
      <c r="A39" s="5"/>
      <c r="B39" s="5"/>
      <c r="C39" s="174"/>
      <c r="D39" s="174"/>
      <c r="E39" s="174"/>
      <c r="F39" s="15" t="s">
        <v>29</v>
      </c>
      <c r="G39" s="174"/>
      <c r="H39" s="174"/>
      <c r="I39" s="174"/>
      <c r="J39" s="31"/>
      <c r="K39" s="6" t="s">
        <v>35</v>
      </c>
      <c r="L39" s="6"/>
      <c r="M39" s="32"/>
      <c r="N39" s="33"/>
    </row>
    <row r="40" spans="1:18">
      <c r="A40" s="5"/>
      <c r="B40" s="5"/>
      <c r="C40" s="174"/>
      <c r="D40" s="174"/>
      <c r="E40" s="174"/>
      <c r="F40" s="15" t="s">
        <v>29</v>
      </c>
      <c r="G40" s="174"/>
      <c r="H40" s="174"/>
      <c r="I40" s="174"/>
      <c r="J40" s="31"/>
      <c r="K40" s="6" t="s">
        <v>35</v>
      </c>
      <c r="L40" s="34"/>
      <c r="M40" s="180">
        <f>M25</f>
        <v>3200</v>
      </c>
      <c r="N40" s="181"/>
    </row>
    <row r="41" spans="1:18">
      <c r="A41" s="5"/>
      <c r="B41" s="5"/>
      <c r="C41" s="174"/>
      <c r="D41" s="174"/>
      <c r="E41" s="174"/>
      <c r="F41" s="15" t="s">
        <v>29</v>
      </c>
      <c r="G41" s="174"/>
      <c r="H41" s="174"/>
      <c r="I41" s="174"/>
      <c r="J41" s="31"/>
      <c r="K41" s="35"/>
      <c r="L41" s="36" t="s">
        <v>37</v>
      </c>
      <c r="M41" s="177">
        <v>1</v>
      </c>
      <c r="N41" s="178"/>
      <c r="R41" s="4" t="s">
        <v>38</v>
      </c>
    </row>
    <row r="42" spans="1:18">
      <c r="A42" s="5"/>
      <c r="B42" s="5"/>
      <c r="C42" s="174"/>
      <c r="D42" s="174"/>
      <c r="E42" s="174"/>
      <c r="F42" s="6"/>
      <c r="G42" s="174"/>
      <c r="H42" s="174"/>
      <c r="I42" s="174"/>
      <c r="J42" s="31"/>
      <c r="K42" s="175" t="s">
        <v>39</v>
      </c>
      <c r="L42" s="176"/>
      <c r="M42" s="177">
        <f>225*2</f>
        <v>450</v>
      </c>
      <c r="N42" s="178"/>
      <c r="P42" s="143"/>
      <c r="Q42" s="143"/>
    </row>
    <row r="43" spans="1:18">
      <c r="A43" s="5"/>
      <c r="B43" s="37"/>
      <c r="C43" s="38" t="s">
        <v>40</v>
      </c>
      <c r="D43" s="39"/>
      <c r="E43" s="39"/>
      <c r="F43" s="39"/>
      <c r="G43" s="40"/>
      <c r="H43" s="179"/>
      <c r="I43" s="179"/>
      <c r="J43" s="41">
        <f>SUM(J27:J42)</f>
        <v>686</v>
      </c>
      <c r="K43" s="42"/>
      <c r="L43" s="43" t="s">
        <v>33</v>
      </c>
      <c r="M43" s="168">
        <f>J43*J44</f>
        <v>1509.2</v>
      </c>
      <c r="N43" s="169"/>
      <c r="P43" s="44"/>
      <c r="Q43" s="6"/>
    </row>
    <row r="44" spans="1:18">
      <c r="A44" s="5"/>
      <c r="B44" s="5"/>
      <c r="C44" s="7"/>
      <c r="D44" s="6"/>
      <c r="E44" s="6"/>
      <c r="F44" s="6"/>
      <c r="G44" s="45"/>
      <c r="I44" s="9" t="s">
        <v>41</v>
      </c>
      <c r="J44" s="46">
        <v>2.2000000000000002</v>
      </c>
      <c r="K44" s="166" t="s">
        <v>42</v>
      </c>
      <c r="L44" s="167"/>
      <c r="M44" s="168"/>
      <c r="N44" s="169"/>
      <c r="P44" s="44"/>
      <c r="Q44" s="6"/>
    </row>
    <row r="45" spans="1:18">
      <c r="A45" s="5"/>
      <c r="B45" s="5"/>
      <c r="C45" s="7"/>
      <c r="D45" s="6"/>
      <c r="E45" s="6"/>
      <c r="F45" s="6"/>
      <c r="G45" s="45"/>
      <c r="H45" s="47"/>
      <c r="I45" s="47"/>
      <c r="J45" s="42"/>
      <c r="K45" s="42"/>
      <c r="L45" s="43" t="s">
        <v>43</v>
      </c>
      <c r="M45" s="170"/>
      <c r="N45" s="171"/>
      <c r="P45" s="44"/>
      <c r="Q45" s="6"/>
    </row>
    <row r="46" spans="1:18">
      <c r="A46" s="5"/>
      <c r="B46" s="5" t="s">
        <v>44</v>
      </c>
      <c r="C46" s="6"/>
      <c r="D46" s="6"/>
      <c r="E46" s="34"/>
      <c r="F46" s="164">
        <v>0</v>
      </c>
      <c r="G46" s="165"/>
      <c r="H46" s="43"/>
      <c r="I46" s="43"/>
      <c r="J46" s="43"/>
      <c r="K46" s="6" t="s">
        <v>45</v>
      </c>
      <c r="L46" s="34"/>
      <c r="M46" s="172">
        <f>M43+M42+M40+M44+M45</f>
        <v>5159.2</v>
      </c>
      <c r="N46" s="173"/>
      <c r="O46" s="48"/>
      <c r="P46" s="44"/>
      <c r="Q46" s="11"/>
    </row>
    <row r="47" spans="1:18">
      <c r="A47" s="5"/>
      <c r="B47" s="5" t="s">
        <v>46</v>
      </c>
      <c r="C47" s="6"/>
      <c r="D47" s="6"/>
      <c r="E47" s="34"/>
      <c r="F47" s="152">
        <v>0</v>
      </c>
      <c r="G47" s="153"/>
      <c r="H47" s="43"/>
      <c r="I47" s="43"/>
      <c r="J47" s="43"/>
      <c r="K47" s="6" t="s">
        <v>47</v>
      </c>
      <c r="L47" s="34"/>
      <c r="M47" s="172"/>
      <c r="N47" s="173"/>
      <c r="P47" s="44"/>
      <c r="Q47" s="11"/>
    </row>
    <row r="48" spans="1:18">
      <c r="A48" s="5"/>
      <c r="B48" s="5" t="s">
        <v>48</v>
      </c>
      <c r="C48" s="6"/>
      <c r="D48" s="6"/>
      <c r="E48" s="34"/>
      <c r="F48" s="162">
        <f>SUM(F46:G47)</f>
        <v>0</v>
      </c>
      <c r="G48" s="163"/>
      <c r="H48" s="43"/>
      <c r="I48" s="43"/>
      <c r="J48" s="43"/>
      <c r="K48" s="6"/>
      <c r="L48" s="34"/>
      <c r="M48" s="49"/>
      <c r="N48" s="50"/>
      <c r="P48" s="44"/>
      <c r="Q48" s="51"/>
    </row>
    <row r="49" spans="1:17">
      <c r="A49" s="5"/>
      <c r="B49" s="5" t="s">
        <v>49</v>
      </c>
      <c r="C49" s="6"/>
      <c r="D49" s="6"/>
      <c r="E49" s="34"/>
      <c r="F49" s="152">
        <v>0</v>
      </c>
      <c r="G49" s="153"/>
      <c r="H49" s="43"/>
      <c r="I49" s="43"/>
      <c r="J49" s="43"/>
      <c r="K49" s="6"/>
      <c r="L49" s="34"/>
      <c r="M49" s="49"/>
      <c r="N49" s="50"/>
      <c r="P49" s="44"/>
      <c r="Q49" s="11"/>
    </row>
    <row r="50" spans="1:17">
      <c r="A50" s="5"/>
      <c r="B50" s="5" t="s">
        <v>48</v>
      </c>
      <c r="C50" s="6"/>
      <c r="D50" s="6"/>
      <c r="E50" s="34"/>
      <c r="F50" s="162">
        <f>SUM(F48:G49)</f>
        <v>0</v>
      </c>
      <c r="G50" s="163"/>
      <c r="H50" s="43"/>
      <c r="I50" s="43"/>
      <c r="J50" s="43"/>
      <c r="K50" s="6"/>
      <c r="L50" s="34"/>
      <c r="M50" s="49"/>
      <c r="N50" s="50"/>
      <c r="P50" s="44"/>
      <c r="Q50" s="11"/>
    </row>
    <row r="51" spans="1:17">
      <c r="A51" s="5"/>
      <c r="B51" s="5" t="s">
        <v>33</v>
      </c>
      <c r="C51" s="6"/>
      <c r="D51" s="6"/>
      <c r="E51" s="34"/>
      <c r="F51" s="164">
        <v>0</v>
      </c>
      <c r="G51" s="165"/>
      <c r="H51" s="6"/>
      <c r="I51" s="52" t="s">
        <v>50</v>
      </c>
      <c r="J51" s="39"/>
      <c r="K51" s="39"/>
      <c r="L51" s="39"/>
      <c r="M51" s="39"/>
      <c r="N51" s="53"/>
      <c r="P51" s="44"/>
      <c r="Q51" s="11"/>
    </row>
    <row r="52" spans="1:17">
      <c r="A52" s="5"/>
      <c r="B52" s="5" t="s">
        <v>51</v>
      </c>
      <c r="C52" s="6"/>
      <c r="D52" s="6"/>
      <c r="E52" s="34"/>
      <c r="F52" s="152">
        <v>0</v>
      </c>
      <c r="G52" s="153"/>
      <c r="H52" s="6"/>
      <c r="I52" s="54"/>
      <c r="J52" s="55"/>
      <c r="K52" s="55"/>
      <c r="L52" s="55"/>
      <c r="M52" s="55"/>
      <c r="N52" s="56"/>
      <c r="P52" s="6"/>
      <c r="Q52" s="6"/>
    </row>
    <row r="53" spans="1:17">
      <c r="A53" s="5"/>
      <c r="B53" s="5" t="s">
        <v>43</v>
      </c>
      <c r="C53" s="6"/>
      <c r="D53" s="6"/>
      <c r="E53" s="34" t="s">
        <v>52</v>
      </c>
      <c r="F53" s="152">
        <v>0</v>
      </c>
      <c r="G53" s="153"/>
      <c r="H53" s="6"/>
      <c r="I53" s="54"/>
      <c r="J53" s="55"/>
      <c r="K53" s="55"/>
      <c r="L53" s="55"/>
      <c r="M53" s="55"/>
      <c r="N53" s="56"/>
      <c r="P53" s="6"/>
      <c r="Q53" s="6"/>
    </row>
    <row r="54" spans="1:17">
      <c r="A54" s="5"/>
      <c r="B54" s="5" t="s">
        <v>53</v>
      </c>
      <c r="C54" s="6"/>
      <c r="D54" s="6"/>
      <c r="E54" s="34"/>
      <c r="F54" s="152">
        <v>0</v>
      </c>
      <c r="G54" s="153"/>
      <c r="H54" s="57"/>
      <c r="I54" s="54"/>
      <c r="J54" s="55"/>
      <c r="K54" s="55"/>
      <c r="L54" s="55"/>
      <c r="M54" s="55"/>
      <c r="N54" s="56"/>
      <c r="P54" s="143"/>
      <c r="Q54" s="143"/>
    </row>
    <row r="55" spans="1:17">
      <c r="A55" s="5"/>
      <c r="B55" s="5" t="s">
        <v>47</v>
      </c>
      <c r="C55" s="6"/>
      <c r="D55" s="6"/>
      <c r="E55" s="34"/>
      <c r="F55" s="154">
        <f>SUM(F50:G54)</f>
        <v>0</v>
      </c>
      <c r="G55" s="155"/>
      <c r="H55" s="6"/>
      <c r="I55" s="54"/>
      <c r="J55" s="55"/>
      <c r="K55" s="55"/>
      <c r="L55" s="55"/>
      <c r="M55" s="55"/>
      <c r="N55" s="56"/>
      <c r="P55" s="44"/>
      <c r="Q55" s="6"/>
    </row>
    <row r="56" spans="1:17">
      <c r="A56" s="5"/>
      <c r="B56" s="5" t="s">
        <v>54</v>
      </c>
      <c r="C56" s="6"/>
      <c r="D56" s="6"/>
      <c r="E56" s="34"/>
      <c r="F56" s="156">
        <f>+M46-F55</f>
        <v>5159.2</v>
      </c>
      <c r="G56" s="157"/>
      <c r="H56" s="6"/>
      <c r="I56" s="58"/>
      <c r="J56" s="31"/>
      <c r="K56" s="31"/>
      <c r="L56" s="31"/>
      <c r="M56" s="31"/>
      <c r="N56" s="59"/>
      <c r="P56" s="44"/>
      <c r="Q56" s="6"/>
    </row>
    <row r="57" spans="1:17" ht="12" thickBot="1">
      <c r="A57" s="5"/>
      <c r="B57" s="60" t="s">
        <v>48</v>
      </c>
      <c r="C57" s="30"/>
      <c r="D57" s="30"/>
      <c r="E57" s="61"/>
      <c r="F57" s="158">
        <f>+F55+F56</f>
        <v>5159.2</v>
      </c>
      <c r="G57" s="159"/>
      <c r="H57" s="6"/>
      <c r="I57" s="62"/>
      <c r="J57" s="31"/>
      <c r="K57" s="31"/>
      <c r="L57" s="31"/>
      <c r="M57" s="31"/>
      <c r="N57" s="59"/>
      <c r="P57" s="44"/>
      <c r="Q57" s="11"/>
    </row>
    <row r="58" spans="1:17">
      <c r="A58" s="5"/>
      <c r="B58" s="142" t="s">
        <v>55</v>
      </c>
      <c r="C58" s="143"/>
      <c r="D58" s="143"/>
      <c r="E58" s="143"/>
      <c r="F58" s="143"/>
      <c r="G58" s="143"/>
      <c r="H58" s="6"/>
      <c r="I58" s="160" t="s">
        <v>56</v>
      </c>
      <c r="J58" s="160"/>
      <c r="K58" s="160"/>
      <c r="L58" s="160"/>
      <c r="M58" s="160"/>
      <c r="N58" s="161"/>
      <c r="P58" s="44"/>
      <c r="Q58" s="11"/>
    </row>
    <row r="59" spans="1:17" ht="1.5" customHeight="1">
      <c r="A59" s="5"/>
      <c r="B59" s="63"/>
      <c r="C59" s="15"/>
      <c r="D59" s="15"/>
      <c r="E59" s="15"/>
      <c r="F59" s="15"/>
      <c r="G59" s="15"/>
      <c r="H59" s="6"/>
      <c r="I59" s="15"/>
      <c r="J59" s="15"/>
      <c r="K59" s="15"/>
      <c r="L59" s="15"/>
      <c r="M59" s="15"/>
      <c r="N59" s="64"/>
      <c r="P59" s="44"/>
      <c r="Q59" s="11" t="s">
        <v>57</v>
      </c>
    </row>
    <row r="60" spans="1:17" ht="11.25" hidden="1" customHeight="1">
      <c r="A60" s="5"/>
      <c r="B60" s="142"/>
      <c r="C60" s="143"/>
      <c r="D60" s="143"/>
      <c r="E60" s="143"/>
      <c r="F60" s="143"/>
      <c r="G60" s="143"/>
      <c r="H60" s="6"/>
      <c r="I60" s="6"/>
      <c r="J60" s="6"/>
      <c r="K60" s="6"/>
      <c r="L60" s="6"/>
      <c r="M60" s="6"/>
      <c r="N60" s="13"/>
      <c r="P60" s="44"/>
      <c r="Q60" s="11" t="s">
        <v>58</v>
      </c>
    </row>
    <row r="61" spans="1:17" ht="16.5" customHeight="1">
      <c r="A61" s="5"/>
      <c r="B61" s="146" t="s">
        <v>59</v>
      </c>
      <c r="C61" s="147"/>
      <c r="D61" s="147"/>
      <c r="E61" s="147"/>
      <c r="F61" s="147"/>
      <c r="G61" s="147"/>
      <c r="H61" s="6"/>
      <c r="I61" s="147" t="s">
        <v>68</v>
      </c>
      <c r="J61" s="147"/>
      <c r="K61" s="147"/>
      <c r="L61" s="147"/>
      <c r="M61" s="147"/>
      <c r="N61" s="148"/>
      <c r="P61" s="44"/>
      <c r="Q61" s="11"/>
    </row>
    <row r="62" spans="1:17">
      <c r="A62" s="5"/>
      <c r="B62" s="142" t="s">
        <v>57</v>
      </c>
      <c r="C62" s="143"/>
      <c r="D62" s="143"/>
      <c r="E62" s="143"/>
      <c r="F62" s="143"/>
      <c r="G62" s="143"/>
      <c r="H62" s="6"/>
      <c r="I62" s="142" t="s">
        <v>57</v>
      </c>
      <c r="J62" s="143"/>
      <c r="K62" s="143"/>
      <c r="L62" s="143"/>
      <c r="M62" s="143"/>
      <c r="N62" s="143"/>
      <c r="P62" s="6"/>
      <c r="Q62" s="6"/>
    </row>
    <row r="63" spans="1:17" ht="26.25" customHeight="1">
      <c r="A63" s="5"/>
      <c r="B63" s="149" t="s">
        <v>60</v>
      </c>
      <c r="C63" s="150"/>
      <c r="D63" s="150"/>
      <c r="E63" s="150"/>
      <c r="F63" s="150"/>
      <c r="G63" s="150"/>
      <c r="H63" s="6"/>
      <c r="I63" s="150" t="s">
        <v>69</v>
      </c>
      <c r="J63" s="150"/>
      <c r="K63" s="150"/>
      <c r="L63" s="150"/>
      <c r="M63" s="150"/>
      <c r="N63" s="151"/>
      <c r="P63" s="6"/>
      <c r="Q63" s="6"/>
    </row>
    <row r="64" spans="1:17" ht="2.25" customHeight="1">
      <c r="A64" s="5"/>
      <c r="B64" s="142" t="s">
        <v>61</v>
      </c>
      <c r="C64" s="143"/>
      <c r="D64" s="143"/>
      <c r="E64" s="143"/>
      <c r="F64" s="143"/>
      <c r="G64" s="143"/>
      <c r="H64" s="6"/>
      <c r="I64" s="144"/>
      <c r="J64" s="144"/>
      <c r="K64" s="144"/>
      <c r="L64" s="144"/>
      <c r="M64" s="144"/>
      <c r="N64" s="145"/>
      <c r="P64" s="6"/>
      <c r="Q64" s="6"/>
    </row>
    <row r="65" spans="1:17" ht="0.75" hidden="1" customHeight="1">
      <c r="A65" s="5"/>
      <c r="B65" s="5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13"/>
      <c r="P65" s="6"/>
      <c r="Q65" s="6"/>
    </row>
    <row r="66" spans="1:17" ht="14.25" customHeight="1" thickBot="1">
      <c r="A66" s="65"/>
      <c r="B66" s="65"/>
      <c r="C66" s="66"/>
      <c r="D66" s="66"/>
      <c r="E66" s="66"/>
      <c r="F66" s="66"/>
      <c r="G66" s="66"/>
      <c r="H66" s="66"/>
      <c r="I66" s="66" t="s">
        <v>62</v>
      </c>
      <c r="J66" s="66">
        <v>7862</v>
      </c>
      <c r="K66" s="66"/>
      <c r="L66" s="67"/>
      <c r="M66" s="68"/>
      <c r="N66" s="69"/>
      <c r="P66" s="6"/>
      <c r="Q66" s="6"/>
    </row>
    <row r="67" spans="1:17" ht="36" customHeight="1">
      <c r="N67" s="4" t="s">
        <v>63</v>
      </c>
      <c r="P67" s="6"/>
      <c r="Q67" s="6"/>
    </row>
    <row r="68" spans="1:17">
      <c r="P68" s="6"/>
      <c r="Q68" s="6"/>
    </row>
    <row r="69" spans="1:17">
      <c r="P69" s="6"/>
      <c r="Q69" s="6"/>
    </row>
    <row r="70" spans="1:17">
      <c r="P70" s="6"/>
      <c r="Q70" s="6"/>
    </row>
    <row r="71" spans="1:17">
      <c r="P71" s="6"/>
      <c r="Q71" s="6"/>
    </row>
    <row r="72" spans="1:17">
      <c r="P72" s="6"/>
      <c r="Q72" s="6"/>
    </row>
    <row r="73" spans="1:17">
      <c r="P73" s="6"/>
      <c r="Q73" s="6"/>
    </row>
    <row r="74" spans="1:17">
      <c r="P74" s="6"/>
      <c r="Q74" s="6"/>
    </row>
    <row r="75" spans="1:17">
      <c r="P75" s="6"/>
      <c r="Q75" s="6"/>
    </row>
    <row r="76" spans="1:17">
      <c r="P76" s="6"/>
      <c r="Q76" s="6"/>
    </row>
    <row r="77" spans="1:17">
      <c r="P77" s="6"/>
      <c r="Q77" s="6"/>
    </row>
    <row r="78" spans="1:17">
      <c r="P78" s="6"/>
      <c r="Q78" s="6"/>
    </row>
  </sheetData>
  <mergeCells count="100">
    <mergeCell ref="F57:G57"/>
    <mergeCell ref="B64:G64"/>
    <mergeCell ref="I64:N64"/>
    <mergeCell ref="B60:G60"/>
    <mergeCell ref="B61:G61"/>
    <mergeCell ref="I61:N61"/>
    <mergeCell ref="B62:G62"/>
    <mergeCell ref="I62:N62"/>
    <mergeCell ref="B63:G63"/>
    <mergeCell ref="I63:N63"/>
    <mergeCell ref="B58:G58"/>
    <mergeCell ref="I58:N58"/>
    <mergeCell ref="F51:G51"/>
    <mergeCell ref="F52:G52"/>
    <mergeCell ref="P54:Q54"/>
    <mergeCell ref="F55:G55"/>
    <mergeCell ref="F56:G56"/>
    <mergeCell ref="F53:G53"/>
    <mergeCell ref="F54:G54"/>
    <mergeCell ref="M47:N47"/>
    <mergeCell ref="C42:E42"/>
    <mergeCell ref="G42:I42"/>
    <mergeCell ref="K42:L42"/>
    <mergeCell ref="M42:N42"/>
    <mergeCell ref="K44:L44"/>
    <mergeCell ref="M44:N44"/>
    <mergeCell ref="M45:N45"/>
    <mergeCell ref="F46:G46"/>
    <mergeCell ref="M46:N46"/>
    <mergeCell ref="F48:G48"/>
    <mergeCell ref="F49:G49"/>
    <mergeCell ref="F50:G50"/>
    <mergeCell ref="C38:E38"/>
    <mergeCell ref="G38:I38"/>
    <mergeCell ref="F47:G47"/>
    <mergeCell ref="P42:Q42"/>
    <mergeCell ref="H43:I43"/>
    <mergeCell ref="M43:N43"/>
    <mergeCell ref="C39:E39"/>
    <mergeCell ref="G39:I39"/>
    <mergeCell ref="C40:E40"/>
    <mergeCell ref="G40:I40"/>
    <mergeCell ref="M40:N40"/>
    <mergeCell ref="C41:E41"/>
    <mergeCell ref="G41:I41"/>
    <mergeCell ref="M41:N41"/>
    <mergeCell ref="C35:E35"/>
    <mergeCell ref="G35:I35"/>
    <mergeCell ref="C36:E36"/>
    <mergeCell ref="G36:I36"/>
    <mergeCell ref="C37:E37"/>
    <mergeCell ref="G37:I37"/>
    <mergeCell ref="C32:E32"/>
    <mergeCell ref="G32:I32"/>
    <mergeCell ref="C33:E33"/>
    <mergeCell ref="G33:I33"/>
    <mergeCell ref="C34:E34"/>
    <mergeCell ref="G34:I34"/>
    <mergeCell ref="C30:E30"/>
    <mergeCell ref="G30:I30"/>
    <mergeCell ref="C31:E31"/>
    <mergeCell ref="G31:I31"/>
    <mergeCell ref="C29:E29"/>
    <mergeCell ref="G29:I29"/>
    <mergeCell ref="M27:N27"/>
    <mergeCell ref="C28:E28"/>
    <mergeCell ref="G28:I28"/>
    <mergeCell ref="F21:I21"/>
    <mergeCell ref="J21:K21"/>
    <mergeCell ref="L21:N21"/>
    <mergeCell ref="M24:N24"/>
    <mergeCell ref="F25:G25"/>
    <mergeCell ref="M25:N25"/>
    <mergeCell ref="F26:G26"/>
    <mergeCell ref="M26:N26"/>
    <mergeCell ref="B21:E21"/>
    <mergeCell ref="F23:G23"/>
    <mergeCell ref="F24:G24"/>
    <mergeCell ref="C27:E27"/>
    <mergeCell ref="G27:I27"/>
    <mergeCell ref="B13:N15"/>
    <mergeCell ref="G16:H16"/>
    <mergeCell ref="L16:M16"/>
    <mergeCell ref="B17:N17"/>
    <mergeCell ref="B18:C18"/>
    <mergeCell ref="E18:G18"/>
    <mergeCell ref="I18:J18"/>
    <mergeCell ref="L18:M18"/>
    <mergeCell ref="B19:N19"/>
    <mergeCell ref="B20:E20"/>
    <mergeCell ref="F20:I20"/>
    <mergeCell ref="J20:K20"/>
    <mergeCell ref="L20:N20"/>
    <mergeCell ref="B11:C11"/>
    <mergeCell ref="D11:N11"/>
    <mergeCell ref="M2:N2"/>
    <mergeCell ref="L3:M3"/>
    <mergeCell ref="L8:M8"/>
    <mergeCell ref="K9:L9"/>
    <mergeCell ref="M9:N9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95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44</vt:i4>
      </vt:variant>
      <vt:variant>
        <vt:lpstr>Rangos con nombre</vt:lpstr>
      </vt:variant>
      <vt:variant>
        <vt:i4>44</vt:i4>
      </vt:variant>
    </vt:vector>
  </HeadingPairs>
  <TitlesOfParts>
    <vt:vector size="88" baseType="lpstr">
      <vt:lpstr>AZC 43</vt:lpstr>
      <vt:lpstr>LGB 42</vt:lpstr>
      <vt:lpstr>LGB 41</vt:lpstr>
      <vt:lpstr>LGCP 40</vt:lpstr>
      <vt:lpstr>AFO 39</vt:lpstr>
      <vt:lpstr>ALM 38</vt:lpstr>
      <vt:lpstr>BIMO 37</vt:lpstr>
      <vt:lpstr>MAMT 36</vt:lpstr>
      <vt:lpstr>ASM 35</vt:lpstr>
      <vt:lpstr>LORC 34</vt:lpstr>
      <vt:lpstr>JMJM 33</vt:lpstr>
      <vt:lpstr>LORC 32 (2)</vt:lpstr>
      <vt:lpstr>LORC 32</vt:lpstr>
      <vt:lpstr>MAVC 31</vt:lpstr>
      <vt:lpstr>FJDDUDV 30</vt:lpstr>
      <vt:lpstr>JMJM 29</vt:lpstr>
      <vt:lpstr>ALM 28 COMPL</vt:lpstr>
      <vt:lpstr>JMVM 27</vt:lpstr>
      <vt:lpstr>AZC 26</vt:lpstr>
      <vt:lpstr>JAHC 25</vt:lpstr>
      <vt:lpstr>LGB 24</vt:lpstr>
      <vt:lpstr>RRC 23</vt:lpstr>
      <vt:lpstr>JEVL 22</vt:lpstr>
      <vt:lpstr>LGCP 21</vt:lpstr>
      <vt:lpstr>ALM 20</vt:lpstr>
      <vt:lpstr>BIMO 19</vt:lpstr>
      <vt:lpstr>MAMT 18</vt:lpstr>
      <vt:lpstr>MAVC 17</vt:lpstr>
      <vt:lpstr>JDDUDV 16</vt:lpstr>
      <vt:lpstr>ASM 15</vt:lpstr>
      <vt:lpstr>AZC 14</vt:lpstr>
      <vt:lpstr>LGB 13</vt:lpstr>
      <vt:lpstr>LGCP 12</vt:lpstr>
      <vt:lpstr>AFO 11</vt:lpstr>
      <vt:lpstr>RRC 10</vt:lpstr>
      <vt:lpstr>ASM 9</vt:lpstr>
      <vt:lpstr>LORC 8</vt:lpstr>
      <vt:lpstr>JMJM 7</vt:lpstr>
      <vt:lpstr>MAVC 6</vt:lpstr>
      <vt:lpstr>FJDDUDV 5</vt:lpstr>
      <vt:lpstr>LGB 4</vt:lpstr>
      <vt:lpstr>ASM 3</vt:lpstr>
      <vt:lpstr>AZC 2</vt:lpstr>
      <vt:lpstr>LGB 1</vt:lpstr>
      <vt:lpstr>'AFO 11'!Área_de_impresión</vt:lpstr>
      <vt:lpstr>'AFO 39'!Área_de_impresión</vt:lpstr>
      <vt:lpstr>'ALM 20'!Área_de_impresión</vt:lpstr>
      <vt:lpstr>'ALM 28 COMPL'!Área_de_impresión</vt:lpstr>
      <vt:lpstr>'ALM 38'!Área_de_impresión</vt:lpstr>
      <vt:lpstr>'ASM 15'!Área_de_impresión</vt:lpstr>
      <vt:lpstr>'ASM 3'!Área_de_impresión</vt:lpstr>
      <vt:lpstr>'ASM 35'!Área_de_impresión</vt:lpstr>
      <vt:lpstr>'ASM 9'!Área_de_impresión</vt:lpstr>
      <vt:lpstr>'AZC 14'!Área_de_impresión</vt:lpstr>
      <vt:lpstr>'AZC 2'!Área_de_impresión</vt:lpstr>
      <vt:lpstr>'AZC 26'!Área_de_impresión</vt:lpstr>
      <vt:lpstr>'AZC 43'!Área_de_impresión</vt:lpstr>
      <vt:lpstr>'BIMO 19'!Área_de_impresión</vt:lpstr>
      <vt:lpstr>'BIMO 37'!Área_de_impresión</vt:lpstr>
      <vt:lpstr>'FJDDUDV 30'!Área_de_impresión</vt:lpstr>
      <vt:lpstr>'FJDDUDV 5'!Área_de_impresión</vt:lpstr>
      <vt:lpstr>'JAHC 25'!Área_de_impresión</vt:lpstr>
      <vt:lpstr>'JDDUDV 16'!Área_de_impresión</vt:lpstr>
      <vt:lpstr>'JEVL 22'!Área_de_impresión</vt:lpstr>
      <vt:lpstr>'JMJM 29'!Área_de_impresión</vt:lpstr>
      <vt:lpstr>'JMJM 33'!Área_de_impresión</vt:lpstr>
      <vt:lpstr>'JMJM 7'!Área_de_impresión</vt:lpstr>
      <vt:lpstr>'JMVM 27'!Área_de_impresión</vt:lpstr>
      <vt:lpstr>'LGB 1'!Área_de_impresión</vt:lpstr>
      <vt:lpstr>'LGB 13'!Área_de_impresión</vt:lpstr>
      <vt:lpstr>'LGB 24'!Área_de_impresión</vt:lpstr>
      <vt:lpstr>'LGB 4'!Área_de_impresión</vt:lpstr>
      <vt:lpstr>'LGB 41'!Área_de_impresión</vt:lpstr>
      <vt:lpstr>'LGB 42'!Área_de_impresión</vt:lpstr>
      <vt:lpstr>'LGCP 12'!Área_de_impresión</vt:lpstr>
      <vt:lpstr>'LGCP 21'!Área_de_impresión</vt:lpstr>
      <vt:lpstr>'LGCP 40'!Área_de_impresión</vt:lpstr>
      <vt:lpstr>'LORC 32'!Área_de_impresión</vt:lpstr>
      <vt:lpstr>'LORC 32 (2)'!Área_de_impresión</vt:lpstr>
      <vt:lpstr>'LORC 34'!Área_de_impresión</vt:lpstr>
      <vt:lpstr>'LORC 8'!Área_de_impresión</vt:lpstr>
      <vt:lpstr>'MAMT 18'!Área_de_impresión</vt:lpstr>
      <vt:lpstr>'MAMT 36'!Área_de_impresión</vt:lpstr>
      <vt:lpstr>'MAVC 17'!Área_de_impresión</vt:lpstr>
      <vt:lpstr>'MAVC 31'!Área_de_impresión</vt:lpstr>
      <vt:lpstr>'MAVC 6'!Área_de_impresión</vt:lpstr>
      <vt:lpstr>'RRC 10'!Área_de_impresión</vt:lpstr>
      <vt:lpstr>'RRC 23'!Área_de_impresión</vt:lpstr>
    </vt:vector>
  </TitlesOfParts>
  <Company>Hewlett-Packard Company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hp</dc:creator>
  <cp:lastModifiedBy>hp</cp:lastModifiedBy>
  <cp:lastPrinted>2019-08-30T15:27:00Z</cp:lastPrinted>
  <dcterms:created xsi:type="dcterms:W3CDTF">2019-08-06T14:11:49Z</dcterms:created>
  <dcterms:modified xsi:type="dcterms:W3CDTF">2019-08-30T18:56:38Z</dcterms:modified>
</cp:coreProperties>
</file>